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a.ghasemi\Desktop\"/>
    </mc:Choice>
  </mc:AlternateContent>
  <xr:revisionPtr revIDLastSave="0" documentId="13_ncr:1_{6F31BF81-225C-429A-8DCC-C414A095963A}" xr6:coauthVersionLast="47" xr6:coauthVersionMax="47" xr10:uidLastSave="{00000000-0000-0000-0000-000000000000}"/>
  <bookViews>
    <workbookView xWindow="-120" yWindow="-120" windowWidth="29040" windowHeight="15840" tabRatio="955" firstSheet="1" activeTab="12" xr2:uid="{CB30B0EE-C920-4AF7-A34D-8B16963E8843}"/>
  </bookViews>
  <sheets>
    <sheet name="جلد1" sheetId="2" r:id="rId1"/>
    <sheet name="جدول پوششی " sheetId="1" r:id="rId2"/>
    <sheet name="شرح تفصیلی بودجه " sheetId="3" r:id="rId3"/>
    <sheet name="منابع ومصارف " sheetId="4" r:id="rId4"/>
    <sheet name="جریان وجوه نقد " sheetId="5" r:id="rId5"/>
    <sheet name="منابع درآمدی به تفکیک فصول " sheetId="6" r:id="rId6"/>
    <sheet name="قرارداد های درآمد زا" sheetId="7" r:id="rId7"/>
    <sheet name="تسهیلات " sheetId="8" r:id="rId8"/>
    <sheet name="جدول هزینه ها" sheetId="9" r:id="rId9"/>
    <sheet name="تفصیل هزینه های جاری " sheetId="10" r:id="rId10"/>
    <sheet name="تفصیل هزینه های جاری عمومی " sheetId="11" r:id="rId11"/>
    <sheet name="تفصیلی قراردادهای جاری " sheetId="12" r:id="rId12"/>
    <sheet name="تفصیل هزینه های آموزشی " sheetId="13" r:id="rId13"/>
    <sheet name="هزینه اهداف وپروژه ها وتولید " sheetId="14" r:id="rId14"/>
    <sheet name="تفصیل اهداف پروژه ها" sheetId="15" r:id="rId15"/>
    <sheet name="تفصیل هزینه های پروژه و تولیدی " sheetId="16" r:id="rId16"/>
    <sheet name="هزین های تولیدی " sheetId="17" r:id="rId17"/>
    <sheet name="تفصیل هزینه های سرمایه ای " sheetId="18" r:id="rId18"/>
    <sheet name="تفصیل هزینه های نیروی انسانی " sheetId="19" r:id="rId19"/>
    <sheet name="تفصیل تولید محصول وخدمات " sheetId="20" r:id="rId20"/>
  </sheets>
  <externalReferences>
    <externalReference r:id="rId2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20" l="1"/>
  <c r="L34" i="20"/>
  <c r="L33" i="20"/>
  <c r="L32" i="20"/>
  <c r="L31" i="20"/>
  <c r="L30" i="20"/>
  <c r="L29" i="20"/>
  <c r="L28" i="20"/>
  <c r="L27" i="20"/>
  <c r="L26" i="20"/>
  <c r="L25" i="20"/>
  <c r="L24" i="20"/>
  <c r="L23" i="20"/>
  <c r="L22" i="20"/>
  <c r="L21" i="20"/>
  <c r="B17" i="20"/>
  <c r="B63" i="19"/>
  <c r="K58" i="19"/>
  <c r="J58" i="19"/>
  <c r="I58" i="19"/>
  <c r="H58" i="19"/>
  <c r="D58" i="19"/>
  <c r="M57" i="19"/>
  <c r="M56" i="19"/>
  <c r="N55" i="19" s="1"/>
  <c r="M55" i="19"/>
  <c r="F55" i="19"/>
  <c r="M54" i="19"/>
  <c r="M53" i="19"/>
  <c r="N52" i="19" s="1"/>
  <c r="M52" i="19"/>
  <c r="F52" i="19"/>
  <c r="M51" i="19"/>
  <c r="M50" i="19"/>
  <c r="N49" i="19"/>
  <c r="M49" i="19"/>
  <c r="F49" i="19"/>
  <c r="M48" i="19"/>
  <c r="M47" i="19"/>
  <c r="M46" i="19"/>
  <c r="N46" i="19" s="1"/>
  <c r="F46" i="19"/>
  <c r="M45" i="19"/>
  <c r="M44" i="19"/>
  <c r="N43" i="19" s="1"/>
  <c r="M43" i="19"/>
  <c r="F43" i="19"/>
  <c r="M42" i="19"/>
  <c r="M41" i="19"/>
  <c r="M40" i="19"/>
  <c r="N40" i="19" s="1"/>
  <c r="F40" i="19"/>
  <c r="M39" i="19"/>
  <c r="M38" i="19"/>
  <c r="N37" i="19" s="1"/>
  <c r="M37" i="19"/>
  <c r="F37" i="19"/>
  <c r="M36" i="19"/>
  <c r="M35" i="19"/>
  <c r="N34" i="19" s="1"/>
  <c r="M34" i="19"/>
  <c r="F34" i="19"/>
  <c r="M33" i="19"/>
  <c r="N31" i="19" s="1"/>
  <c r="M32" i="19"/>
  <c r="M31" i="19"/>
  <c r="F31" i="19"/>
  <c r="M30" i="19"/>
  <c r="M29" i="19"/>
  <c r="M28" i="19"/>
  <c r="N28" i="19" s="1"/>
  <c r="F28" i="19"/>
  <c r="M27" i="19"/>
  <c r="M26" i="19"/>
  <c r="N25" i="19"/>
  <c r="M25" i="19"/>
  <c r="F25" i="19"/>
  <c r="M24" i="19"/>
  <c r="M23" i="19"/>
  <c r="N22" i="19" s="1"/>
  <c r="M22" i="19"/>
  <c r="F22" i="19"/>
  <c r="F58" i="19" s="1"/>
  <c r="B57" i="18"/>
  <c r="D52" i="18"/>
  <c r="N51" i="18"/>
  <c r="N50" i="18"/>
  <c r="N49" i="18"/>
  <c r="O49" i="18" s="1"/>
  <c r="N48" i="18"/>
  <c r="N47" i="18"/>
  <c r="N46" i="18"/>
  <c r="N45" i="18"/>
  <c r="N44" i="18"/>
  <c r="N43" i="18"/>
  <c r="N42" i="18"/>
  <c r="O42" i="18" s="1"/>
  <c r="N41" i="18"/>
  <c r="N40" i="18"/>
  <c r="N39" i="18"/>
  <c r="O39" i="18" s="1"/>
  <c r="N38" i="18"/>
  <c r="N37" i="18"/>
  <c r="O36" i="18"/>
  <c r="N36" i="18"/>
  <c r="N35" i="18"/>
  <c r="N34" i="18"/>
  <c r="N33" i="18"/>
  <c r="O33" i="18" s="1"/>
  <c r="N32" i="18"/>
  <c r="N31" i="18"/>
  <c r="N30" i="18"/>
  <c r="O30" i="18" s="1"/>
  <c r="N29" i="18"/>
  <c r="N28" i="18"/>
  <c r="O27" i="18"/>
  <c r="N27" i="18"/>
  <c r="N26" i="18"/>
  <c r="N25" i="18"/>
  <c r="N24" i="18"/>
  <c r="O24" i="18" s="1"/>
  <c r="B41" i="17"/>
  <c r="V31" i="17"/>
  <c r="U31" i="17"/>
  <c r="T31" i="17"/>
  <c r="V30" i="17"/>
  <c r="U30" i="17"/>
  <c r="T30" i="17"/>
  <c r="V29" i="17"/>
  <c r="U29" i="17"/>
  <c r="T29" i="17"/>
  <c r="V28" i="17"/>
  <c r="U28" i="17"/>
  <c r="T28" i="17"/>
  <c r="V27" i="17"/>
  <c r="U27" i="17"/>
  <c r="T27" i="17"/>
  <c r="S26" i="17"/>
  <c r="R26" i="17"/>
  <c r="Q26" i="17"/>
  <c r="P26" i="17"/>
  <c r="O26" i="17"/>
  <c r="N26" i="17"/>
  <c r="M26" i="17"/>
  <c r="L26" i="17"/>
  <c r="K26" i="17"/>
  <c r="J26" i="17"/>
  <c r="I26" i="17"/>
  <c r="H26" i="17"/>
  <c r="G26" i="17"/>
  <c r="F26" i="17"/>
  <c r="E26" i="17"/>
  <c r="V25" i="17"/>
  <c r="U25" i="17"/>
  <c r="T25" i="17"/>
  <c r="V24" i="17"/>
  <c r="U24" i="17"/>
  <c r="T24" i="17"/>
  <c r="V23" i="17"/>
  <c r="U23" i="17"/>
  <c r="T23" i="17"/>
  <c r="V22" i="17"/>
  <c r="U22" i="17"/>
  <c r="T22" i="17"/>
  <c r="V21" i="17"/>
  <c r="U21" i="17"/>
  <c r="T21" i="17"/>
  <c r="S20" i="17"/>
  <c r="R20" i="17"/>
  <c r="Q20" i="17"/>
  <c r="P20" i="17"/>
  <c r="O20" i="17"/>
  <c r="N20" i="17"/>
  <c r="M20" i="17"/>
  <c r="L20" i="17"/>
  <c r="K20" i="17"/>
  <c r="J20" i="17"/>
  <c r="I20" i="17"/>
  <c r="H20" i="17"/>
  <c r="G20" i="17"/>
  <c r="F20" i="17"/>
  <c r="E20" i="17"/>
  <c r="V19" i="17"/>
  <c r="U19" i="17"/>
  <c r="T19" i="17"/>
  <c r="V18" i="17"/>
  <c r="U18" i="17"/>
  <c r="T18" i="17"/>
  <c r="V17" i="17"/>
  <c r="U17" i="17"/>
  <c r="T17" i="17"/>
  <c r="V16" i="17"/>
  <c r="U16" i="17"/>
  <c r="T16" i="17"/>
  <c r="V15" i="17"/>
  <c r="U15" i="17"/>
  <c r="T15" i="17"/>
  <c r="S14" i="17"/>
  <c r="R14" i="17"/>
  <c r="Q14" i="17"/>
  <c r="P14" i="17"/>
  <c r="O14" i="17"/>
  <c r="N14" i="17"/>
  <c r="M14" i="17"/>
  <c r="L14" i="17"/>
  <c r="K14" i="17"/>
  <c r="J14" i="17"/>
  <c r="I14" i="17"/>
  <c r="H14" i="17"/>
  <c r="G14" i="17"/>
  <c r="F14" i="17"/>
  <c r="E14" i="17"/>
  <c r="V13" i="17"/>
  <c r="U13" i="17"/>
  <c r="T13" i="17"/>
  <c r="V12" i="17"/>
  <c r="U12" i="17"/>
  <c r="T12" i="17"/>
  <c r="V11" i="17"/>
  <c r="U11" i="17"/>
  <c r="T11" i="17"/>
  <c r="V10" i="17"/>
  <c r="U10" i="17"/>
  <c r="T10" i="17"/>
  <c r="V9" i="17"/>
  <c r="U9" i="17"/>
  <c r="T9" i="17"/>
  <c r="S8" i="17"/>
  <c r="R8" i="17"/>
  <c r="Q8" i="17"/>
  <c r="P8" i="17"/>
  <c r="O8" i="17"/>
  <c r="N8" i="17"/>
  <c r="M8" i="17"/>
  <c r="L8" i="17"/>
  <c r="K8" i="17"/>
  <c r="J8" i="17"/>
  <c r="I8" i="17"/>
  <c r="H8" i="17"/>
  <c r="G8" i="17"/>
  <c r="F8" i="17"/>
  <c r="E8" i="17"/>
  <c r="T19" i="16"/>
  <c r="S19" i="16"/>
  <c r="R19" i="16"/>
  <c r="Q19" i="16"/>
  <c r="P19" i="16"/>
  <c r="O19" i="16"/>
  <c r="U18" i="16"/>
  <c r="U17" i="16"/>
  <c r="U16" i="16"/>
  <c r="U15" i="16"/>
  <c r="U14" i="16"/>
  <c r="U13" i="16"/>
  <c r="U12" i="16"/>
  <c r="U11" i="16"/>
  <c r="U19" i="16" s="1"/>
  <c r="U10" i="16"/>
  <c r="U9" i="16"/>
  <c r="U8" i="16"/>
  <c r="U7" i="16"/>
  <c r="D34" i="15"/>
  <c r="B34" i="15"/>
  <c r="H29" i="15"/>
  <c r="G29" i="15"/>
  <c r="F29" i="15"/>
  <c r="I28" i="15"/>
  <c r="I29" i="15" s="1"/>
  <c r="H28" i="15"/>
  <c r="G28" i="15"/>
  <c r="F28" i="15"/>
  <c r="E28" i="15"/>
  <c r="E29" i="15" s="1"/>
  <c r="D28" i="15"/>
  <c r="D29" i="15" s="1"/>
  <c r="I26" i="15"/>
  <c r="H26" i="15"/>
  <c r="G26" i="15"/>
  <c r="F26" i="15"/>
  <c r="E26" i="15"/>
  <c r="D26" i="15"/>
  <c r="I25" i="15"/>
  <c r="H25" i="15"/>
  <c r="H27" i="15" s="1"/>
  <c r="G25" i="15"/>
  <c r="F25" i="15"/>
  <c r="E25" i="15"/>
  <c r="D25" i="15"/>
  <c r="I24" i="15"/>
  <c r="I27" i="15" s="1"/>
  <c r="H24" i="15"/>
  <c r="G24" i="15"/>
  <c r="G27" i="15" s="1"/>
  <c r="F24" i="15"/>
  <c r="F27" i="15" s="1"/>
  <c r="E24" i="15"/>
  <c r="E27" i="15" s="1"/>
  <c r="D24" i="15"/>
  <c r="D27" i="15" s="1"/>
  <c r="I22" i="15"/>
  <c r="H22" i="15"/>
  <c r="G22" i="15"/>
  <c r="F22" i="15"/>
  <c r="E22" i="15"/>
  <c r="D22" i="15"/>
  <c r="I21" i="15"/>
  <c r="H21" i="15"/>
  <c r="G21" i="15"/>
  <c r="F21" i="15"/>
  <c r="E21" i="15"/>
  <c r="D21" i="15"/>
  <c r="I20" i="15"/>
  <c r="H20" i="15"/>
  <c r="G20" i="15"/>
  <c r="F20" i="15"/>
  <c r="E20" i="15"/>
  <c r="D20" i="15"/>
  <c r="I19" i="15"/>
  <c r="H19" i="15"/>
  <c r="G19" i="15"/>
  <c r="F19" i="15"/>
  <c r="E19" i="15"/>
  <c r="D19" i="15"/>
  <c r="I18" i="15"/>
  <c r="H18" i="15"/>
  <c r="G18" i="15"/>
  <c r="F18" i="15"/>
  <c r="E18" i="15"/>
  <c r="D18" i="15"/>
  <c r="I17" i="15"/>
  <c r="I23" i="15" s="1"/>
  <c r="H17" i="15"/>
  <c r="H23" i="15" s="1"/>
  <c r="G17" i="15"/>
  <c r="G23" i="15" s="1"/>
  <c r="F17" i="15"/>
  <c r="F23" i="15" s="1"/>
  <c r="E17" i="15"/>
  <c r="E23" i="15" s="1"/>
  <c r="D17" i="15"/>
  <c r="D23" i="15" s="1"/>
  <c r="I15" i="15"/>
  <c r="H15" i="15"/>
  <c r="G15" i="15"/>
  <c r="F15" i="15"/>
  <c r="E15" i="15"/>
  <c r="D15" i="15"/>
  <c r="I14" i="15"/>
  <c r="H14" i="15"/>
  <c r="G14" i="15"/>
  <c r="F14" i="15"/>
  <c r="E14" i="15"/>
  <c r="D14" i="15"/>
  <c r="I13" i="15"/>
  <c r="H13" i="15"/>
  <c r="G13" i="15"/>
  <c r="F13" i="15"/>
  <c r="E13" i="15"/>
  <c r="D13" i="15"/>
  <c r="I12" i="15"/>
  <c r="H12" i="15"/>
  <c r="G12" i="15"/>
  <c r="F12" i="15"/>
  <c r="E12" i="15"/>
  <c r="D12" i="15"/>
  <c r="I11" i="15"/>
  <c r="I16" i="15" s="1"/>
  <c r="H11" i="15"/>
  <c r="H16" i="15" s="1"/>
  <c r="G11" i="15"/>
  <c r="G16" i="15" s="1"/>
  <c r="G30" i="15" s="1"/>
  <c r="F11" i="15"/>
  <c r="F16" i="15" s="1"/>
  <c r="E11" i="15"/>
  <c r="E16" i="15" s="1"/>
  <c r="E30" i="15" s="1"/>
  <c r="D11" i="15"/>
  <c r="D16" i="15" s="1"/>
  <c r="D30" i="15" s="1"/>
  <c r="D32" i="15" s="1"/>
  <c r="I9" i="15"/>
  <c r="H9" i="15"/>
  <c r="G9" i="15"/>
  <c r="F9" i="15"/>
  <c r="E9" i="15"/>
  <c r="D9" i="15"/>
  <c r="I8" i="15"/>
  <c r="H8" i="15"/>
  <c r="G8" i="15"/>
  <c r="F8" i="15"/>
  <c r="E8" i="15"/>
  <c r="D8" i="15"/>
  <c r="I7" i="15"/>
  <c r="I10" i="15" s="1"/>
  <c r="H7" i="15"/>
  <c r="H10" i="15" s="1"/>
  <c r="G7" i="15"/>
  <c r="G10" i="15" s="1"/>
  <c r="F7" i="15"/>
  <c r="F10" i="15" s="1"/>
  <c r="E7" i="15"/>
  <c r="E10" i="15" s="1"/>
  <c r="D7" i="15"/>
  <c r="D10" i="15" s="1"/>
  <c r="B2" i="15"/>
  <c r="B60" i="14"/>
  <c r="AE50" i="14"/>
  <c r="W50" i="14"/>
  <c r="V50" i="14"/>
  <c r="S50" i="14"/>
  <c r="K50" i="14"/>
  <c r="AH49" i="14"/>
  <c r="AG49" i="14"/>
  <c r="AF49" i="14"/>
  <c r="AH48" i="14"/>
  <c r="AG48" i="14"/>
  <c r="AF48" i="14"/>
  <c r="AH47" i="14"/>
  <c r="AG47" i="14"/>
  <c r="AF47" i="14"/>
  <c r="AH46" i="14"/>
  <c r="AG46" i="14"/>
  <c r="AF46" i="14"/>
  <c r="AH45" i="14"/>
  <c r="AG45" i="14"/>
  <c r="AF45" i="14"/>
  <c r="AH44" i="14"/>
  <c r="AG44" i="14"/>
  <c r="AF44" i="14"/>
  <c r="AH43" i="14"/>
  <c r="AG43" i="14"/>
  <c r="AF43" i="14"/>
  <c r="AH42" i="14"/>
  <c r="AG42" i="14"/>
  <c r="AF42" i="14"/>
  <c r="AH41" i="14"/>
  <c r="AG41" i="14"/>
  <c r="AF41" i="14"/>
  <c r="AH40" i="14"/>
  <c r="AG40" i="14"/>
  <c r="AF40" i="14"/>
  <c r="AH39" i="14"/>
  <c r="AG39" i="14"/>
  <c r="AF39" i="14"/>
  <c r="AH38" i="14"/>
  <c r="AG38" i="14"/>
  <c r="AF38" i="14"/>
  <c r="AH37" i="14"/>
  <c r="AG37" i="14"/>
  <c r="AG35" i="14" s="1"/>
  <c r="AF37" i="14"/>
  <c r="AH36" i="14"/>
  <c r="AH35" i="14" s="1"/>
  <c r="AG36" i="14"/>
  <c r="AF36" i="14"/>
  <c r="AF35" i="14"/>
  <c r="AF50" i="14" s="1"/>
  <c r="AE35" i="14"/>
  <c r="AD35" i="14"/>
  <c r="AD50" i="14" s="1"/>
  <c r="AC35" i="14"/>
  <c r="AC50" i="14" s="1"/>
  <c r="AB35" i="14"/>
  <c r="AB50" i="14" s="1"/>
  <c r="AA35" i="14"/>
  <c r="AA50" i="14" s="1"/>
  <c r="Z35" i="14"/>
  <c r="Z50" i="14" s="1"/>
  <c r="Y35" i="14"/>
  <c r="Y50" i="14" s="1"/>
  <c r="X35" i="14"/>
  <c r="X50" i="14" s="1"/>
  <c r="W35" i="14"/>
  <c r="V35" i="14"/>
  <c r="U35" i="14"/>
  <c r="U50" i="14" s="1"/>
  <c r="T35" i="14"/>
  <c r="T50" i="14" s="1"/>
  <c r="S35" i="14"/>
  <c r="R35" i="14"/>
  <c r="R50" i="14" s="1"/>
  <c r="Q35" i="14"/>
  <c r="Q50" i="14" s="1"/>
  <c r="P35" i="14"/>
  <c r="P50" i="14" s="1"/>
  <c r="O35" i="14"/>
  <c r="O50" i="14" s="1"/>
  <c r="N35" i="14"/>
  <c r="N50" i="14" s="1"/>
  <c r="M35" i="14"/>
  <c r="M50" i="14" s="1"/>
  <c r="L35" i="14"/>
  <c r="L50" i="14" s="1"/>
  <c r="K35" i="14"/>
  <c r="AH34" i="14"/>
  <c r="AG34" i="14"/>
  <c r="AF34" i="14"/>
  <c r="AH33" i="14"/>
  <c r="AG33" i="14"/>
  <c r="AF33" i="14"/>
  <c r="AH32" i="14"/>
  <c r="AG32" i="14"/>
  <c r="AG30" i="14" s="1"/>
  <c r="AF32" i="14"/>
  <c r="AH31" i="14"/>
  <c r="AH30" i="14" s="1"/>
  <c r="AG31" i="14"/>
  <c r="AF31" i="14"/>
  <c r="AF30" i="14"/>
  <c r="AE30" i="14"/>
  <c r="AD30" i="14"/>
  <c r="AC30" i="14"/>
  <c r="AB30" i="14"/>
  <c r="AA30" i="14"/>
  <c r="Z30" i="14"/>
  <c r="Y30" i="14"/>
  <c r="X30" i="14"/>
  <c r="W30" i="14"/>
  <c r="V30" i="14"/>
  <c r="U30" i="14"/>
  <c r="T30" i="14"/>
  <c r="S30" i="14"/>
  <c r="R30" i="14"/>
  <c r="Q30" i="14"/>
  <c r="P30" i="14"/>
  <c r="O30" i="14"/>
  <c r="N30" i="14"/>
  <c r="M30" i="14"/>
  <c r="L30" i="14"/>
  <c r="K30" i="14"/>
  <c r="AH29" i="14"/>
  <c r="AG29" i="14"/>
  <c r="AF29" i="14"/>
  <c r="AH28" i="14"/>
  <c r="AG28" i="14"/>
  <c r="AF28" i="14"/>
  <c r="AH27" i="14"/>
  <c r="AG27" i="14"/>
  <c r="AG25" i="14" s="1"/>
  <c r="AF27" i="14"/>
  <c r="AH26" i="14"/>
  <c r="AH25" i="14" s="1"/>
  <c r="AG26" i="14"/>
  <c r="AF26" i="14"/>
  <c r="AF25" i="14"/>
  <c r="AE25" i="14"/>
  <c r="AD25" i="14"/>
  <c r="AC25" i="14"/>
  <c r="AB25" i="14"/>
  <c r="AA25" i="14"/>
  <c r="Z25" i="14"/>
  <c r="Y25" i="14"/>
  <c r="X25" i="14"/>
  <c r="W25" i="14"/>
  <c r="V25" i="14"/>
  <c r="U25" i="14"/>
  <c r="T25" i="14"/>
  <c r="S25" i="14"/>
  <c r="R25" i="14"/>
  <c r="Q25" i="14"/>
  <c r="P25" i="14"/>
  <c r="O25" i="14"/>
  <c r="N25" i="14"/>
  <c r="M25" i="14"/>
  <c r="L25" i="14"/>
  <c r="K25" i="14"/>
  <c r="J19" i="13"/>
  <c r="I19" i="13"/>
  <c r="H19" i="13"/>
  <c r="G19" i="13"/>
  <c r="K19" i="13" s="1"/>
  <c r="K18" i="13"/>
  <c r="K17" i="13"/>
  <c r="K16" i="13"/>
  <c r="K15" i="13"/>
  <c r="K14" i="13"/>
  <c r="K13" i="13"/>
  <c r="K12" i="13"/>
  <c r="K11" i="13"/>
  <c r="K10" i="13"/>
  <c r="K9" i="13"/>
  <c r="K8" i="13"/>
  <c r="K7" i="13"/>
  <c r="P19" i="12"/>
  <c r="O19" i="12"/>
  <c r="N19" i="12"/>
  <c r="Q19" i="12" s="1"/>
  <c r="M19" i="12"/>
  <c r="L19" i="12"/>
  <c r="K19" i="12"/>
  <c r="Q18" i="12"/>
  <c r="Q17" i="12"/>
  <c r="Q16" i="12"/>
  <c r="Q15" i="12"/>
  <c r="Q14" i="12"/>
  <c r="Q13" i="12"/>
  <c r="Q12" i="12"/>
  <c r="Q11" i="12"/>
  <c r="Q10" i="12"/>
  <c r="Q9" i="12"/>
  <c r="Q8" i="12"/>
  <c r="Q7" i="12"/>
  <c r="B3" i="12"/>
  <c r="B51" i="11"/>
  <c r="H46" i="11"/>
  <c r="G46" i="11"/>
  <c r="F46" i="11"/>
  <c r="E46" i="11"/>
  <c r="I46" i="11" s="1"/>
  <c r="D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B44" i="10"/>
  <c r="H41" i="10"/>
  <c r="G41" i="10"/>
  <c r="F41" i="10"/>
  <c r="E41" i="10"/>
  <c r="D41" i="10"/>
  <c r="I40" i="10"/>
  <c r="I39" i="10"/>
  <c r="I38" i="10"/>
  <c r="I37" i="10"/>
  <c r="I36" i="10"/>
  <c r="I35" i="10"/>
  <c r="I34" i="10"/>
  <c r="I33" i="10"/>
  <c r="I32" i="10"/>
  <c r="I31" i="10"/>
  <c r="I30" i="10"/>
  <c r="B65" i="9"/>
  <c r="Q60" i="9"/>
  <c r="N60" i="9"/>
  <c r="K60" i="9"/>
  <c r="H60" i="9"/>
  <c r="E60" i="9"/>
  <c r="D60" i="9"/>
  <c r="Q59" i="9"/>
  <c r="N59" i="9"/>
  <c r="K59" i="9"/>
  <c r="H59" i="9"/>
  <c r="E59" i="9"/>
  <c r="D59" i="9"/>
  <c r="Q58" i="9"/>
  <c r="N58" i="9"/>
  <c r="K58" i="9"/>
  <c r="H58" i="9"/>
  <c r="E58" i="9"/>
  <c r="D58" i="9"/>
  <c r="Q57" i="9"/>
  <c r="N57" i="9"/>
  <c r="K57" i="9"/>
  <c r="H57" i="9"/>
  <c r="E57" i="9"/>
  <c r="D57" i="9"/>
  <c r="Q56" i="9"/>
  <c r="N56" i="9"/>
  <c r="K56" i="9"/>
  <c r="H56" i="9"/>
  <c r="E56" i="9"/>
  <c r="D56" i="9"/>
  <c r="Q55" i="9"/>
  <c r="N55" i="9"/>
  <c r="K55" i="9"/>
  <c r="H55" i="9"/>
  <c r="E55" i="9"/>
  <c r="D55" i="9"/>
  <c r="Q54" i="9"/>
  <c r="N54" i="9"/>
  <c r="K54" i="9"/>
  <c r="H54" i="9"/>
  <c r="E54" i="9"/>
  <c r="D54" i="9"/>
  <c r="Q53" i="9"/>
  <c r="N53" i="9"/>
  <c r="K53" i="9"/>
  <c r="K51" i="9" s="1"/>
  <c r="H53" i="9"/>
  <c r="E53" i="9"/>
  <c r="E51" i="9" s="1"/>
  <c r="E61" i="9" s="1"/>
  <c r="D53" i="9"/>
  <c r="Q52" i="9"/>
  <c r="N52" i="9"/>
  <c r="N51" i="9" s="1"/>
  <c r="K52" i="9"/>
  <c r="H52" i="9"/>
  <c r="H51" i="9" s="1"/>
  <c r="E52" i="9"/>
  <c r="D52" i="9"/>
  <c r="S51" i="9"/>
  <c r="R51" i="9"/>
  <c r="Q51" i="9"/>
  <c r="P51" i="9"/>
  <c r="O51" i="9"/>
  <c r="M51" i="9"/>
  <c r="L51" i="9"/>
  <c r="J51" i="9"/>
  <c r="I51" i="9"/>
  <c r="G51" i="9"/>
  <c r="F51" i="9"/>
  <c r="D51" i="9"/>
  <c r="S50" i="9"/>
  <c r="R50" i="9"/>
  <c r="Q50" i="9"/>
  <c r="P50" i="9"/>
  <c r="O50" i="9"/>
  <c r="N50" i="9"/>
  <c r="M50" i="9"/>
  <c r="L50" i="9"/>
  <c r="K50" i="9"/>
  <c r="J50" i="9"/>
  <c r="I50" i="9"/>
  <c r="H50" i="9"/>
  <c r="G50" i="9"/>
  <c r="F50" i="9"/>
  <c r="E50" i="9"/>
  <c r="D50" i="9"/>
  <c r="S49" i="9"/>
  <c r="R49" i="9"/>
  <c r="Q49" i="9"/>
  <c r="P49" i="9"/>
  <c r="O49" i="9"/>
  <c r="N49" i="9"/>
  <c r="M49" i="9"/>
  <c r="L49" i="9"/>
  <c r="K49" i="9"/>
  <c r="J49" i="9"/>
  <c r="I49" i="9"/>
  <c r="H49" i="9"/>
  <c r="G49" i="9"/>
  <c r="F49" i="9"/>
  <c r="E49" i="9"/>
  <c r="D49" i="9"/>
  <c r="S48" i="9"/>
  <c r="R48" i="9"/>
  <c r="Q48" i="9"/>
  <c r="Q46" i="9" s="1"/>
  <c r="P48" i="9"/>
  <c r="O48" i="9"/>
  <c r="O46" i="9" s="1"/>
  <c r="O61" i="9" s="1"/>
  <c r="N48" i="9"/>
  <c r="M48" i="9"/>
  <c r="L48" i="9"/>
  <c r="K48" i="9"/>
  <c r="J48" i="9"/>
  <c r="I48" i="9"/>
  <c r="H48" i="9"/>
  <c r="G48" i="9"/>
  <c r="F48" i="9"/>
  <c r="E48" i="9"/>
  <c r="D48" i="9"/>
  <c r="S47" i="9"/>
  <c r="S46" i="9" s="1"/>
  <c r="S61" i="9" s="1"/>
  <c r="R47" i="9"/>
  <c r="Q47" i="9"/>
  <c r="P47" i="9"/>
  <c r="P46" i="9" s="1"/>
  <c r="P61" i="9" s="1"/>
  <c r="O47" i="9"/>
  <c r="N47" i="9"/>
  <c r="N46" i="9" s="1"/>
  <c r="M47" i="9"/>
  <c r="L47" i="9"/>
  <c r="K47" i="9"/>
  <c r="J47" i="9"/>
  <c r="J46" i="9" s="1"/>
  <c r="J61" i="9" s="1"/>
  <c r="I47" i="9"/>
  <c r="I46" i="9" s="1"/>
  <c r="I61" i="9" s="1"/>
  <c r="H47" i="9"/>
  <c r="H46" i="9" s="1"/>
  <c r="H61" i="9" s="1"/>
  <c r="G47" i="9"/>
  <c r="G46" i="9" s="1"/>
  <c r="G61" i="9" s="1"/>
  <c r="F47" i="9"/>
  <c r="E47" i="9"/>
  <c r="D47" i="9"/>
  <c r="D46" i="9" s="1"/>
  <c r="R46" i="9"/>
  <c r="R61" i="9" s="1"/>
  <c r="M46" i="9"/>
  <c r="M61" i="9" s="1"/>
  <c r="L46" i="9"/>
  <c r="L61" i="9" s="1"/>
  <c r="K46" i="9"/>
  <c r="K61" i="9" s="1"/>
  <c r="F46" i="9"/>
  <c r="F61" i="9" s="1"/>
  <c r="E46" i="9"/>
  <c r="S41" i="9"/>
  <c r="R41" i="9"/>
  <c r="Q41" i="9"/>
  <c r="P41" i="9"/>
  <c r="O41" i="9"/>
  <c r="N41" i="9"/>
  <c r="M41" i="9"/>
  <c r="L41" i="9"/>
  <c r="K41" i="9"/>
  <c r="J41" i="9"/>
  <c r="I41" i="9"/>
  <c r="H41" i="9"/>
  <c r="G41" i="9"/>
  <c r="F41" i="9"/>
  <c r="E41" i="9"/>
  <c r="D41" i="9"/>
  <c r="Q40" i="9"/>
  <c r="N40" i="9"/>
  <c r="K40" i="9"/>
  <c r="H40" i="9"/>
  <c r="E40" i="9"/>
  <c r="D40" i="9"/>
  <c r="Q39" i="9"/>
  <c r="N39" i="9"/>
  <c r="K39" i="9"/>
  <c r="H39" i="9"/>
  <c r="E39" i="9"/>
  <c r="D39" i="9"/>
  <c r="Q38" i="9"/>
  <c r="N38" i="9"/>
  <c r="K38" i="9"/>
  <c r="H38" i="9"/>
  <c r="E38" i="9"/>
  <c r="D38" i="9"/>
  <c r="Q37" i="9"/>
  <c r="N37" i="9"/>
  <c r="K37" i="9"/>
  <c r="H37" i="9"/>
  <c r="E37" i="9"/>
  <c r="D37" i="9"/>
  <c r="Q36" i="9"/>
  <c r="N36" i="9"/>
  <c r="K36" i="9"/>
  <c r="H36" i="9"/>
  <c r="E36" i="9"/>
  <c r="D36" i="9"/>
  <c r="Q35" i="9"/>
  <c r="N35" i="9"/>
  <c r="K35" i="9"/>
  <c r="K33" i="9" s="1"/>
  <c r="H35" i="9"/>
  <c r="E35" i="9"/>
  <c r="D35" i="9"/>
  <c r="Q34" i="9"/>
  <c r="Q33" i="9" s="1"/>
  <c r="N34" i="9"/>
  <c r="K34" i="9"/>
  <c r="H34" i="9"/>
  <c r="E34" i="9"/>
  <c r="D34" i="9"/>
  <c r="D33" i="9" s="1"/>
  <c r="S33" i="9"/>
  <c r="R33" i="9"/>
  <c r="P33" i="9"/>
  <c r="O33" i="9"/>
  <c r="N33" i="9"/>
  <c r="M33" i="9"/>
  <c r="L33" i="9"/>
  <c r="J33" i="9"/>
  <c r="I33" i="9"/>
  <c r="H33" i="9"/>
  <c r="G33" i="9"/>
  <c r="F33" i="9"/>
  <c r="E33" i="9"/>
  <c r="Q32" i="9"/>
  <c r="N32" i="9"/>
  <c r="K32" i="9"/>
  <c r="H32" i="9"/>
  <c r="E32" i="9"/>
  <c r="D32" i="9"/>
  <c r="Q31" i="9"/>
  <c r="N31" i="9"/>
  <c r="K31" i="9"/>
  <c r="H31" i="9"/>
  <c r="E31" i="9"/>
  <c r="D31" i="9"/>
  <c r="Q30" i="9"/>
  <c r="N30" i="9"/>
  <c r="N29" i="9" s="1"/>
  <c r="K30" i="9"/>
  <c r="K29" i="9" s="1"/>
  <c r="H30" i="9"/>
  <c r="E30" i="9"/>
  <c r="D30" i="9"/>
  <c r="D29" i="9" s="1"/>
  <c r="S29" i="9"/>
  <c r="R29" i="9"/>
  <c r="Q29" i="9"/>
  <c r="P29" i="9"/>
  <c r="O29" i="9"/>
  <c r="M29" i="9"/>
  <c r="L29" i="9"/>
  <c r="J29" i="9"/>
  <c r="I29" i="9"/>
  <c r="H29" i="9"/>
  <c r="G29" i="9"/>
  <c r="F29" i="9"/>
  <c r="E29" i="9"/>
  <c r="N58" i="19" l="1"/>
  <c r="O52" i="18"/>
  <c r="S40" i="17"/>
  <c r="M40" i="17"/>
  <c r="P40" i="17"/>
  <c r="G40" i="17"/>
  <c r="L40" i="17"/>
  <c r="E40" i="17"/>
  <c r="Q40" i="17"/>
  <c r="F40" i="17"/>
  <c r="R40" i="17"/>
  <c r="I40" i="17"/>
  <c r="U26" i="17"/>
  <c r="J40" i="17"/>
  <c r="H40" i="17"/>
  <c r="K40" i="17"/>
  <c r="N40" i="17"/>
  <c r="U20" i="17"/>
  <c r="O40" i="17"/>
  <c r="T26" i="17"/>
  <c r="V20" i="17"/>
  <c r="V26" i="17"/>
  <c r="V14" i="17"/>
  <c r="T20" i="17"/>
  <c r="U8" i="17"/>
  <c r="U40" i="17" s="1"/>
  <c r="V8" i="17"/>
  <c r="T14" i="17"/>
  <c r="U14" i="17"/>
  <c r="T8" i="17"/>
  <c r="E32" i="15"/>
  <c r="F30" i="15"/>
  <c r="H30" i="15"/>
  <c r="I30" i="15"/>
  <c r="AH50" i="14"/>
  <c r="AG50" i="14"/>
  <c r="I41" i="10"/>
  <c r="D61" i="9"/>
  <c r="Q61" i="9"/>
  <c r="N61" i="9"/>
  <c r="V40" i="17" l="1"/>
  <c r="T40" i="17"/>
  <c r="F32" i="15"/>
</calcChain>
</file>

<file path=xl/sharedStrings.xml><?xml version="1.0" encoding="utf-8"?>
<sst xmlns="http://schemas.openxmlformats.org/spreadsheetml/2006/main" count="773" uniqueCount="399">
  <si>
    <t>شركت ....</t>
  </si>
  <si>
    <t>1-سوابق تغييرات</t>
  </si>
  <si>
    <t>شماره بازنگري</t>
  </si>
  <si>
    <t>شرح تغييرات</t>
  </si>
  <si>
    <t>تاريخ</t>
  </si>
  <si>
    <t>شخص مسؤل</t>
  </si>
  <si>
    <t>شماره صفحه</t>
  </si>
  <si>
    <t>2-جدول اعتباردهي</t>
  </si>
  <si>
    <t>مدیر برنامه‏  و بودجه:</t>
  </si>
  <si>
    <r>
      <t>تأييد کننده:</t>
    </r>
    <r>
      <rPr>
        <b/>
        <sz val="11"/>
        <color theme="1"/>
        <rFont val="B Nazanin"/>
        <charset val="178"/>
      </rPr>
      <t xml:space="preserve"> معاون برنامه‌ريزي و توسعه سیستم ها</t>
    </r>
  </si>
  <si>
    <t>تصويب کننده: مديرعامل شرکت</t>
  </si>
  <si>
    <t xml:space="preserve">تاریخ: 
 امضاء:
</t>
  </si>
  <si>
    <t>تاریخ: 
امضا:</t>
  </si>
  <si>
    <t>برنامه و بودجه سال 1404</t>
  </si>
  <si>
    <t>لوگو شرکت</t>
  </si>
  <si>
    <t xml:space="preserve">شماره بازنگري :  </t>
  </si>
  <si>
    <t xml:space="preserve">تاريخ بازنگري :   </t>
  </si>
  <si>
    <t>فهرست مطالب</t>
  </si>
  <si>
    <t>فصل 1</t>
  </si>
  <si>
    <t>کلیات منابع و مصارف</t>
  </si>
  <si>
    <t>2-3</t>
  </si>
  <si>
    <t>هزینه اهداف، پروژه ها و تولید</t>
  </si>
  <si>
    <t xml:space="preserve">         جریان وجوه نقد</t>
  </si>
  <si>
    <t xml:space="preserve">        جزئیات اهداف / پروژه‏های عملیاتی</t>
  </si>
  <si>
    <t>فصل 2</t>
  </si>
  <si>
    <t>منابع و درآمدها</t>
  </si>
  <si>
    <t xml:space="preserve">        اهداف/ پروژه‏ها به تفکیک نوع</t>
  </si>
  <si>
    <t xml:space="preserve">         تفضیل منابع و درآمدها به تفکیک فصول</t>
  </si>
  <si>
    <t xml:space="preserve">        قراردادهای هزینه‏ای پروژه‌ای و تولیدی</t>
  </si>
  <si>
    <t xml:space="preserve">         قراردادهای درآمدزا</t>
  </si>
  <si>
    <t xml:space="preserve">        هزینه‏های تولید</t>
  </si>
  <si>
    <t xml:space="preserve">         تسهیلات مالی</t>
  </si>
  <si>
    <t>3-3</t>
  </si>
  <si>
    <t>هزینه اموال سرمایه ای</t>
  </si>
  <si>
    <t>فصل 3</t>
  </si>
  <si>
    <t>هزینه ها</t>
  </si>
  <si>
    <t xml:space="preserve">       جدول اموال سرمایه‏ای (غیر پروژه‏ای)</t>
  </si>
  <si>
    <t>1-3</t>
  </si>
  <si>
    <t>تفصیل هزینه های جاری</t>
  </si>
  <si>
    <t>فصل 4</t>
  </si>
  <si>
    <t>نیروی انسانی</t>
  </si>
  <si>
    <t xml:space="preserve">        هزینه‎های نیروی انسانی (کارکنان شرکت)</t>
  </si>
  <si>
    <t xml:space="preserve">        فهرست تفکیکی نیروی انسانی</t>
  </si>
  <si>
    <t xml:space="preserve">        هزینه‎های جاری عمومی</t>
  </si>
  <si>
    <t>فصل 5</t>
  </si>
  <si>
    <t>تولید و خدمات</t>
  </si>
  <si>
    <t xml:space="preserve">                               قراردادهای هزینه‏های جاری عمومی</t>
  </si>
  <si>
    <t xml:space="preserve">        برنامه توليد محصولات نهايي و مياني</t>
  </si>
  <si>
    <t xml:space="preserve">          دوره های آموزشی</t>
  </si>
  <si>
    <t>فصل 1: الف) جدول  منابع و مصارف (1)</t>
  </si>
  <si>
    <t>منابع(درآمدها)</t>
  </si>
  <si>
    <t>مصارف (هزينه‌ها)</t>
  </si>
  <si>
    <t>ردیف</t>
  </si>
  <si>
    <t>عنوان</t>
  </si>
  <si>
    <t>میلیون ریال</t>
  </si>
  <si>
    <t>دلار</t>
  </si>
  <si>
    <t>یورو</t>
  </si>
  <si>
    <t>هزینه نیروی انسانی</t>
  </si>
  <si>
    <t>قرض از هلدینگ و شرکت های هم گروه</t>
  </si>
  <si>
    <t>هزینه جاری عمومی</t>
  </si>
  <si>
    <t>درآمدهاي ناشي از فروش خدمات و محصولات به شرکت‏ها و واحدهای تابعه هلدینگ</t>
  </si>
  <si>
    <t>هزینه اهداف (پروژه‏ها و برنامه‏ها)</t>
  </si>
  <si>
    <t>جاری</t>
  </si>
  <si>
    <t>درآمدهاي ناشي از فروش خدمات و محصولات به شرکت‏ها و واحدهای خارج از هلدینگ</t>
  </si>
  <si>
    <t>جدید</t>
  </si>
  <si>
    <t xml:space="preserve">منابع حاصل ازدریافت وام و تسهیلات </t>
  </si>
  <si>
    <t>هزینه تولید</t>
  </si>
  <si>
    <t>منابع حاصل از جرائم و خسارات</t>
  </si>
  <si>
    <t>خرید اموال سرمایه‏ای عمومی (غیر پروژه‏ای)</t>
  </si>
  <si>
    <t>درآمدهاي حاصل از وجوه و اموال</t>
  </si>
  <si>
    <t>ساير منابع</t>
  </si>
  <si>
    <t>جمع منابع</t>
  </si>
  <si>
    <t>جمع مصارف</t>
  </si>
  <si>
    <t>(1) با توجه به اینکه مبالغ مربوط به فرم فوق به صورت خودکار پس از تکمیل فصول مربوطه درج می‏گردد، نیازی به تکمیل این فرم نمی‏باشد.</t>
  </si>
  <si>
    <t xml:space="preserve">شماره بازنگري :       تاريخ بازنگري :   </t>
  </si>
  <si>
    <t>مانده نقدینگی انتهای سال 1403</t>
  </si>
  <si>
    <t>پیش بینی بودجه سال 1404</t>
  </si>
  <si>
    <t>فصل 1: ب) جریان وجوه نقد</t>
  </si>
  <si>
    <t>بهار</t>
  </si>
  <si>
    <t>تابستان</t>
  </si>
  <si>
    <t>پاییز</t>
  </si>
  <si>
    <t>زمستان</t>
  </si>
  <si>
    <t>مجموع</t>
  </si>
  <si>
    <t>مانده ابتدای ماه</t>
  </si>
  <si>
    <t>مصارف (هزینه ها)</t>
  </si>
  <si>
    <t>هزینه نیروی انسانی(کارکنان شرکت)</t>
  </si>
  <si>
    <t>مانده انتهای دوره</t>
  </si>
  <si>
    <t>پیش بینی سال 1404/</t>
  </si>
  <si>
    <t>فصل 2: الف) جدول منابع و درآمدها به تفکیک فصول(*)</t>
  </si>
  <si>
    <t>ردیف بودجه</t>
  </si>
  <si>
    <t>جمع</t>
  </si>
  <si>
    <t>قرض از هلدینگ</t>
  </si>
  <si>
    <t>قرض از شرکتهای هم گروه/تابعه</t>
  </si>
  <si>
    <t>فروش محصولات</t>
  </si>
  <si>
    <t>ارائه خدمات فنی، مهندسی، مشاوره، نظارت و اجرای پروژه(EPC, E, P, C, PC, ...)</t>
  </si>
  <si>
    <t>ارائه خدمات بازرگانی</t>
  </si>
  <si>
    <t>ارائه خدمات پژوهشی/ فروش دانش و فناوری</t>
  </si>
  <si>
    <t>ارائه خدمات بهداشتی، درمانی، رفاهي، تفريحي و اسکان</t>
  </si>
  <si>
    <t>ارائه ساير خدمات</t>
  </si>
  <si>
    <t>دریافت وام و تسهیلات بانکی</t>
  </si>
  <si>
    <t>منابع حاصل از دریافت قرض، وام و تسهیلات غیر بانکی (غیر از عناوین ردیف‏های 21 , 22)</t>
  </si>
  <si>
    <t>ادعا (Claim) در پروژه‌ها</t>
  </si>
  <si>
    <t>دریافت جرائم از کارکنان (غذا، حمل و نقل و ...)</t>
  </si>
  <si>
    <t>ضبط تضامین و وثیقه‏ها از پیمانکاران/ طرف‏های قرارداد</t>
  </si>
  <si>
    <t>سایر درآمدهای حاصل از جرائم و خسارات</t>
  </si>
  <si>
    <t>سود سپرده‌هاي بانكي</t>
  </si>
  <si>
    <t>فروش ساختمان‌ها، تاسيسات و اراضي</t>
  </si>
  <si>
    <t>اجاره ساختمان‌ها، تاسيسات و اراضي</t>
  </si>
  <si>
    <t>فروش مواد، اقلام، ماشين‌آلات و تجهيزات مازاد و اسقاطی (غیر از عناوین ردیف 31 و 41)</t>
  </si>
  <si>
    <t>بازگشت پیش‏پرداخت‏های خریدها و پروژه‏های لغو شده و تضامین نقدی نزد سایرین</t>
  </si>
  <si>
    <t>بازگشت مبالغ پرداختی به عنوان رهن و ...</t>
  </si>
  <si>
    <t>ارائه خدمات تغذیه (به کارکنان شرکت، سایر شرکت‏ها، پیمانکاران و ...)</t>
  </si>
  <si>
    <t>سایر منابع (با ذکر منبع)</t>
  </si>
  <si>
    <t>(*) با توجه به اینکه رقم سرفصل‏های این بخش از مجموع ردیف‏های مربوطه به صورت خودکار به دست می‏آید، لطفاً در قسمت سرفصل‏ها مطلبی درج نگردد.</t>
  </si>
  <si>
    <t>ردیفهای درآمدی بیان شده به صورت جامع دیده شده است لذا در صورتی که درآمدی از برخی از ردیف‏ها محقق نخواهد شد عدد صفر درج گردد.</t>
  </si>
  <si>
    <t>عملکرد سال 1403</t>
  </si>
  <si>
    <t>پیش بینی سال 1404</t>
  </si>
  <si>
    <t>فصل 2: ب) جدول فهرست قراردادهای درآمدزا</t>
  </si>
  <si>
    <t>رديف</t>
  </si>
  <si>
    <t>کد قرارداد(1)</t>
  </si>
  <si>
    <t>موضوع قرارداد / تفاهم‏نامه</t>
  </si>
  <si>
    <t>کد/ عنوان پروژه</t>
  </si>
  <si>
    <t>وضعيت قرارداد(2)</t>
  </si>
  <si>
    <t>درصد پیشرفت (3) در ابتدای 6 ماهه دوم</t>
  </si>
  <si>
    <t>تاریخ قرارداد</t>
  </si>
  <si>
    <t>شخص / شركت طرف قرارداد</t>
  </si>
  <si>
    <t>واحد</t>
  </si>
  <si>
    <t>مبلغ قرارداد</t>
  </si>
  <si>
    <t>میزان دریافت از  قرارداد</t>
  </si>
  <si>
    <t>توضیحات</t>
  </si>
  <si>
    <t>شروع</t>
  </si>
  <si>
    <t>شروع عملیاتی</t>
  </si>
  <si>
    <t>پایان</t>
  </si>
  <si>
    <t>اولیه</t>
  </si>
  <si>
    <t>افزایش / کاهش مبلغ(4)</t>
  </si>
  <si>
    <t>(1) در مورد قراردادهای جدیدی که پیش‌بینی می‌گردد در دوره بودجه منعقد گردند نیاز به تکمیل این ستون نمی‌باشد.</t>
  </si>
  <si>
    <t>(2) وضعیت قرارداد: پیش بینی، در حال انعقاد، جاری، نگه داشته شده، خاتمه یافته .</t>
  </si>
  <si>
    <t>(3) ميزان پيشرفت قرارداد (حجم ناخالص صورت وضعيت‌هاي پرداخت شده) به کل رقم قرارداد در اين ستون درج شود.</t>
  </si>
  <si>
    <t>(4) در قراردادهای موجود، در صورتی که مبلغ آن در قالب خود قرارداد تغییر نموده است در این ستون مقدار آن مشخص شود. در صورت انعقاد قرارداد جدید یا الحاقیه در یک سطر دیگر نوشته شود.</t>
  </si>
  <si>
    <t>در صورت پیش بینی انعقاد و اجرای قرارداد جدید در دوره بودجه،اطلاعات مربوطه در سطر جدیدی درج گردد.</t>
  </si>
  <si>
    <t>در صورتی که واحد مبلغ قرارداد دلار یا یورو است در ستون توضیحات درج گردد.</t>
  </si>
  <si>
    <t>چنانچه شرکت از محل انعقاد قرارداد درآمدی دارد، در این جدول ارائه گردد.</t>
  </si>
  <si>
    <t>برنامه و بودجه سال 1404/</t>
  </si>
  <si>
    <t>تا پایان آذر 1403</t>
  </si>
  <si>
    <t>پیش بینی دی تا اسفند 1403</t>
  </si>
  <si>
    <t>پیش بینی میزان دریافت سال 1404</t>
  </si>
  <si>
    <t>فصل 2: ج) جدول تسهیلات مالی</t>
  </si>
  <si>
    <t>موضوع تسهیلات</t>
  </si>
  <si>
    <t>نام بانک</t>
  </si>
  <si>
    <t>نرخ بهره سالانه (درصد)</t>
  </si>
  <si>
    <t>مبلغ تسهیلات</t>
  </si>
  <si>
    <t>مدت بازپرداخت تسهیلات (سال)</t>
  </si>
  <si>
    <t>(1) در این جدول تسهیلات جاری که در حال بازپرداخت است و همچنین تسهیلات جدیدی که پیش بینی می شود در دوره بودجه اخذ شود بیان شود</t>
  </si>
  <si>
    <t>پیش بینی میزان پرداخت سال 1404</t>
  </si>
  <si>
    <t>فصل 3: جدول هزینه ها</t>
  </si>
  <si>
    <t>شرح</t>
  </si>
  <si>
    <t>هزينه‌هاي نیروی انسانی (کارکنان شرکت)(*)</t>
  </si>
  <si>
    <t>حقوق</t>
  </si>
  <si>
    <t>رفاهی</t>
  </si>
  <si>
    <t>سایر</t>
  </si>
  <si>
    <t>هزینه‏های جاری عمومی (*)</t>
  </si>
  <si>
    <t>هزینه‏های عمومی</t>
  </si>
  <si>
    <t>خرید مواد و کالای عمومی</t>
  </si>
  <si>
    <t>حمل و نقل</t>
  </si>
  <si>
    <t xml:space="preserve">خدمات دولتی </t>
  </si>
  <si>
    <t>هزینه‏های مالی</t>
  </si>
  <si>
    <t>دیون سنواتی</t>
  </si>
  <si>
    <t>سایر (با ذکر موضوع)</t>
  </si>
  <si>
    <t>هزینه اهداف (پروژه ها و برنامه ها) (**)</t>
  </si>
  <si>
    <t>...</t>
  </si>
  <si>
    <t>تأمین مواد و قطعات مستقیم تولید</t>
  </si>
  <si>
    <t>تأمين مواد غیر مستقیم توليد</t>
  </si>
  <si>
    <t>نگهداری و تعمیرات</t>
  </si>
  <si>
    <t>هزينه‏هاي ساخت (پيمانكاري)</t>
  </si>
  <si>
    <t>خرید اموال سرمایه‏ای عمومی (غیر پروژه‏ای) (*)</t>
  </si>
  <si>
    <t>ساختمان و زمین</t>
  </si>
  <si>
    <t>اثاثیه و منصوبات (میز، صندلی، کمد، فایل و ...)</t>
  </si>
  <si>
    <t>اقلام و تجهیزات فاوا (رایانه، لپ‏تاپ، سرور، تلفن و ...)</t>
  </si>
  <si>
    <t>تجهیزات، ماشین آلات و تاسیسات عمومی (کولر، یخچال، کاغذ خردکن، کپی، پلاتر و ...)</t>
  </si>
  <si>
    <t>تجهیزات کارگاهی و آزمایشگاهی (CNC، ماشینِ تراش و ...)</t>
  </si>
  <si>
    <t>وسایل نقلیه</t>
  </si>
  <si>
    <t>ماشین‏آلات سنگین (لودر، بولدوزر و ...)</t>
  </si>
  <si>
    <t>دارایی‏های نامشهود (حق امتیاز، سرقفلی و ...)</t>
  </si>
  <si>
    <t>(*) با توجه به اینکه مبالغ مربوط به ردیف‏های 1، 2، 3، 5 و 6 و ردیف‌های ذیل آنها به صورت خودکار پس از تکمیل فصل 3، درج می‏گردد، نیازی به تکمیل این سه ردیف و سطرهای ذیل آنها نمی‏باشد.</t>
  </si>
  <si>
    <t>(**)  عنوان اهداف بیان شده در فرم اهداف پروژه‌ها (3-2 الف) می‌بایست عینا در سطرهای ذیل ردیف 4 درج گردد. در صورتی که اهداف  بیش از 4 عدد می باشد لازم است سطر جدید در قسمت اهداف این فرم اضافه شده و عنوان آن هدف درج گردد. دقت شود اعداد سطر جدید در جمع سطر 4لحاظ شده باشد.</t>
  </si>
  <si>
    <t>بودجه سال 1404</t>
  </si>
  <si>
    <t>شرکت ......</t>
  </si>
  <si>
    <t>عملکرد سال 1403 (میلیون ریال)</t>
  </si>
  <si>
    <t>عنوان هدف عملیاتی سال 1402 در اینجا قید گردد.</t>
  </si>
  <si>
    <t>موضوع</t>
  </si>
  <si>
    <t>حقوق و مزایا</t>
  </si>
  <si>
    <t>اضافه کار</t>
  </si>
  <si>
    <t>بیمه سهم کارفرما</t>
  </si>
  <si>
    <t>فوق العاده ماموریت</t>
  </si>
  <si>
    <t xml:space="preserve">رفاهی </t>
  </si>
  <si>
    <t>بیمه های تکمیلی</t>
  </si>
  <si>
    <t>کمک هزینه غذا (**)</t>
  </si>
  <si>
    <t>کمک هزینه ایاب و ذهاب (**)</t>
  </si>
  <si>
    <t>پرداختي بازخرید سنوات و مزایای پایان خدمت</t>
  </si>
  <si>
    <t>عیدی پایان سال</t>
  </si>
  <si>
    <t>پاداش/اضافه کار</t>
  </si>
  <si>
    <t>(*) هزینه های نیروی انسانی، اعم از پروژه و غیر پروژه در این جدول درج می گردد.</t>
  </si>
  <si>
    <t>(**) در صورت پرداخت مستقیم به پرسنل، مي‏بايست در اين قسمت (خارج از ردیف حقوق و مزایا) درج گردد.</t>
  </si>
  <si>
    <r>
      <t xml:space="preserve">فصل 3- بخش 1: الف) جدول هزینه های نیروی انسانی </t>
    </r>
    <r>
      <rPr>
        <sz val="11"/>
        <color rgb="FFFF0000"/>
        <rFont val="B Titr"/>
        <charset val="178"/>
      </rPr>
      <t>(کارکنان شرکت)</t>
    </r>
    <r>
      <rPr>
        <sz val="11"/>
        <color theme="1"/>
        <rFont val="B Titr"/>
        <charset val="178"/>
      </rPr>
      <t xml:space="preserve"> (*)</t>
    </r>
  </si>
  <si>
    <t>فصل 3- بخش 1: ج) جدول هزینه های جاری عمومی</t>
  </si>
  <si>
    <t>نگهداري و تعميرات عمومی (1) - ساختمان و تأسیسات</t>
  </si>
  <si>
    <t>نگهداري و تعميرات عمومی - تجهیزات و ماشین‏آلات</t>
  </si>
  <si>
    <t>نگهداري و تعميرات عمومی - سایر</t>
  </si>
  <si>
    <t>بیمه دارایی‏ها</t>
  </si>
  <si>
    <t>اجاره اراضی و ابنیه مسکونی و اداری</t>
  </si>
  <si>
    <t>غذا</t>
  </si>
  <si>
    <t>پذیرایی و آبدارخانه</t>
  </si>
  <si>
    <t>هزینه سفر و مأموریت</t>
  </si>
  <si>
    <t>فرهنگی و مذهبی</t>
  </si>
  <si>
    <t>تشریفات و مراسم عمومی</t>
  </si>
  <si>
    <t>ورزشی</t>
  </si>
  <si>
    <t>رفاهی و تفریحی</t>
  </si>
  <si>
    <t>بیمه مسئولیت مدنی</t>
  </si>
  <si>
    <t>خدمات تخصصی و حق المشاوره (2)</t>
  </si>
  <si>
    <t>بهداشتي و درماني (بجز بيمه تكميلي) (3)</t>
  </si>
  <si>
    <t>پوشاک و البسه</t>
  </si>
  <si>
    <t>آموزش</t>
  </si>
  <si>
    <t>عضويت/خريد/چاپ/تكثير كتاب، نشريات</t>
  </si>
  <si>
    <t>اشتراک اینترنت و پشتیبانی نرم‏افزار</t>
  </si>
  <si>
    <t>سایر (باذکر موضوع)</t>
  </si>
  <si>
    <t>خرید مواد و کالای عمومی (4)</t>
  </si>
  <si>
    <t>مصارف و ملزومات</t>
  </si>
  <si>
    <t>مواد و لوازم آزمایشگاهی</t>
  </si>
  <si>
    <t>مواد انفجاری و ناریه</t>
  </si>
  <si>
    <t>مواد و لوازم ایمنی و آتش نشانی</t>
  </si>
  <si>
    <t>اياب و ذهاب (خريد خدمات، اجاره خودرو، سرويس كاركنان، عوارض بزرگراه، و ...)</t>
  </si>
  <si>
    <t>حمل و نقل كالا و مواد</t>
  </si>
  <si>
    <t>سوخت وسايل نقليه</t>
  </si>
  <si>
    <t>کرایه ماشین آلات</t>
  </si>
  <si>
    <t>قطعات یدکی و تعمیرات وسایل نقلیه</t>
  </si>
  <si>
    <t>ساير (با ذكر موضوع)</t>
  </si>
  <si>
    <t>خدمات دولتی</t>
  </si>
  <si>
    <t>آب</t>
  </si>
  <si>
    <t>برق</t>
  </si>
  <si>
    <t>تلفن</t>
  </si>
  <si>
    <t>گاز و سوخت (غیر از سوخت وسايل نقليه)</t>
  </si>
  <si>
    <t>عوارض، ماليات</t>
  </si>
  <si>
    <t>هزينه‌هاي مالي</t>
  </si>
  <si>
    <t>(1) نت فنی در قسمت هزینه تولید و ذیل سرفصل نگهداری و تعمیرات درج گردد.</t>
  </si>
  <si>
    <t xml:space="preserve">(2) خدمات تخصصی و حق المشاوره شامل خدماتی است که طی یک قرارداد مشخص با موضوع خاص صورت می‏پذیرد. هزینه مشاورین و ... که حقوق مستمر دریافت می‏‏کنند در فرم جاری نیروی انسانی و مشاورین قراردادهای پروژه‏ها در فرم قراردادهای اهدف و پروژه‏ها درج گردد.  </t>
  </si>
  <si>
    <t>(3) هزینه خدمات بهداشتی درمانی شامل حق الزحمه پزشک، هزینه استفاده از خدمات درمانی سایت‏ها و ... می‏باشد و بیمه تکمیلی را شامل نمی‏شود.</t>
  </si>
  <si>
    <t>(4) در این قسمت صرفاً می‏بایست هزینه‏های مواد اولیه و لوازم مصرفی عمومی (غیر پروژه‏ای- غیر سرمایه‏ای) ذکر گردد. هزینه تجهیزات سرمایه‏ای می‏بایست در قسمت فرم‏های اموال سرمایه‏ای غیر پروژه ای (فصل3- بخش 3) ذکر گردد و از ذکر آن در این قسمت خودداری گردد. مواد اولیه مربوط به تولید و یا پروژه‏ها نیز در قسمت‏های مربوطه (فرم هزینه تولید و فرم اهداف/ پروژه‏ها) درج گردد.</t>
  </si>
  <si>
    <t>شرکت ...............</t>
  </si>
  <si>
    <t>فصل 3: بخش 1- د) جدول فهرست قراردادهای هزینه‏ای مربوط به هزینه‏های جاری عمومی</t>
  </si>
  <si>
    <t>وضعيت قرارداد(*)</t>
  </si>
  <si>
    <t>میزان پرداختی به قرارداد</t>
  </si>
  <si>
    <t>افزایش / کاهش مبلغ(**)</t>
  </si>
  <si>
    <t>(*) وضعیت قرارداد: پیش بینی، در حال انعقاد، جاری، نگه داشته شده، خاتمه یافته .</t>
  </si>
  <si>
    <t>(**) در قراردادهای موجود، در صورتی که مبلغ آن در قالب خود قرارداد تغییر نموده است در این ستون مقدار آن مشخص شود. در صورت انعقاد قرارداد جدید یا الحاقیه در یک سطر دیگر نوشته شود.</t>
  </si>
  <si>
    <t>در صورت پیش بینی انعقاد و اجرای قرارداد جدید در سال جاری،اطلاعات مربوطه در سطر جدیدی درج گردد.</t>
  </si>
  <si>
    <t>دی تا اسفند 1403</t>
  </si>
  <si>
    <t>پیش بینی پرداخت سال 1404</t>
  </si>
  <si>
    <t>فصل 3: بخش 1- ه) جدول برگزاری دوره های آموزشی</t>
  </si>
  <si>
    <t>عنوان دوره آموزشی</t>
  </si>
  <si>
    <t>مخاطبان</t>
  </si>
  <si>
    <t>تعداد شرکت کنندگان</t>
  </si>
  <si>
    <t>محل برگزاری</t>
  </si>
  <si>
    <t>شرکت ............</t>
  </si>
  <si>
    <t>پیش بینی هزینه پرداخت سال 1404</t>
  </si>
  <si>
    <t>برنامه وبودجه سال 1404</t>
  </si>
  <si>
    <t xml:space="preserve">فصل 3- بخش 2: الف) جدول جزئیات اهداف/پروژه‏های عملیاتی </t>
  </si>
  <si>
    <t>عنوان طرح / هدف/ پروژه(1)</t>
  </si>
  <si>
    <t>کد پروژه</t>
  </si>
  <si>
    <t>پروژه جاری/جدید (2)</t>
  </si>
  <si>
    <t>معاونت مجری پروژه/عملیات</t>
  </si>
  <si>
    <t>زمان اجرا</t>
  </si>
  <si>
    <t>بودجه مصوب/پیشنهادی</t>
  </si>
  <si>
    <t xml:space="preserve">وضعیت پیشرفت </t>
  </si>
  <si>
    <t>پیش بینی پيشرفت سه ماهه(تجمعی) شاخص ارزیابی</t>
  </si>
  <si>
    <t>نوع پروژه (6)</t>
  </si>
  <si>
    <t>تاریخ شروع</t>
  </si>
  <si>
    <t>تاریخ پایان به روز شده</t>
  </si>
  <si>
    <t>عنوان شاخص ارزیابی هدف کمی (3)</t>
  </si>
  <si>
    <t>مقدار درپایان سال 1401 (4)</t>
  </si>
  <si>
    <t>مقدار هدف سال 1402(4)</t>
  </si>
  <si>
    <t>مرجع اندازه گیری(5)</t>
  </si>
  <si>
    <t>بهار 1402</t>
  </si>
  <si>
    <t>تابستان 1402</t>
  </si>
  <si>
    <t>پاییز 1402</t>
  </si>
  <si>
    <t>زمستان 1402</t>
  </si>
  <si>
    <t>گروه اصلی</t>
  </si>
  <si>
    <t>زیر گروه</t>
  </si>
  <si>
    <t>پروژه / عملیات...</t>
  </si>
  <si>
    <t>توسعه‏ی زیرساخت‏های عمومی</t>
  </si>
  <si>
    <t>پروژه‏های  سیستمی</t>
  </si>
  <si>
    <t>پروژه‏های  محوطه‏سازی</t>
  </si>
  <si>
    <t>پروژه‏های  اداری/ خدماتی</t>
  </si>
  <si>
    <t>پروژه‏های  بهداشتی/ درمانی/ امدادی/ ایمنی</t>
  </si>
  <si>
    <t>پروژه‏های حفاظتی/ امنیتی</t>
  </si>
  <si>
    <t>پروژه‏های فاوا</t>
  </si>
  <si>
    <t>پروژه‏های  رفاهی / اقامتی</t>
  </si>
  <si>
    <r>
      <t xml:space="preserve">عبارت "عملیات" به منزله فعالیت‏های ذیل پروژه </t>
    </r>
    <r>
      <rPr>
        <u/>
        <sz val="10"/>
        <color theme="1"/>
        <rFont val="B Nazanin"/>
        <charset val="178"/>
      </rPr>
      <t>نمی‏باشد</t>
    </r>
    <r>
      <rPr>
        <sz val="10"/>
        <color theme="1"/>
        <rFont val="B Nazanin"/>
        <charset val="178"/>
      </rPr>
      <t xml:space="preserve"> لذا نیازی به شکستن پروژه به زیر پروژه‏ها نیست. </t>
    </r>
  </si>
  <si>
    <t>(1) اهدافی که چند شاخص دارند، بایستی در 2 ردیف درج گردد. در صورت اضافه نمودن سطر و پروژه جدید ذیل هر هدف، دقت شود فرمول ستونهای دیگر سطر جدید را نیز در بر گرفته باشد. علاوه بر آن سطر جدید در جمع کل نیز لحاظ شده باشد.</t>
  </si>
  <si>
    <t>(3) در مواردی که شاخص ارزیابی درصد پیشرفت است، بر اساس درصد پیشرفت فیزیکی (و نه مالی) بیان شود.</t>
  </si>
  <si>
    <t>(4) به صورت تجمعی درج گردد.</t>
  </si>
  <si>
    <t>(5) مرجع اندازه‏گیری از قبیل ( عنوان هلدینگ، عنوان کارفرما، عنوان شرکت، عنوان مشاور، و...)</t>
  </si>
  <si>
    <t>(6) نوع پروژه، بر اساس دسته بندی ارائه شده در فرم 3-2 ب انتخاب شود.</t>
  </si>
  <si>
    <t>عنوان طرح / هدف عملیاتی 1 سال 1403:</t>
  </si>
  <si>
    <t>عنوان طرح / هدف عملیاتی 2 سال 1403:</t>
  </si>
  <si>
    <t>عبارت "عنوان طرح/ هدف عملیاتی در سال 1403" در ستون "عنوان طرح/هدف/پروژه" پاک شده و نام طرح یا هدف بیان گردد.</t>
  </si>
  <si>
    <t>در این قسمت می بایست ابتدا اهداف عملیاتی سال 1403 مشخص شود و بر اساس آن پروژه‌های ذیل هر هدف تعیین گردد. اهداف عملیاتی مطابق با اهداف عملیاتی تعیین شده در برگه‌های ابلاغی بودجه باشد. در صورت تعیین هدف عملیاتی جدید، می‌بایست هدف عملیاتی ذیل اهداف کلان ابلاغی و در سقف سرجمع بودجه ابلاغی اهداف و پروژه‌ها تعریف گردد. اهداف عملیاتی بایستی به صورت SMART تعریف گردد:
-  مرتبط با اهداف كلان و راهبردها باشد -  قابل اندازه گيري باشد -  قابل دستيابي باشد -  شفاف و واضح باشد -  داراي محدوده زماني مشخص باشد (بین یک تا سه سال). پروژه‌های ذیل هر هدف نیز قابل سنجش، دست‌یافتنی و شفاف بیان شود و از تعریف پروژه‌ها به صورت کلی یا به صورت بسیار جزیی پرهیز شود.</t>
  </si>
  <si>
    <t>(2) در صورتی که پروژه در سال 1403  شروع می شود(هزینه ای تا قبل از سال 1402به آن پروژه تخصیص نیافته است) عبارت "جدید" و در غیر این صورت "جاری" انتخاب گردد.</t>
  </si>
  <si>
    <t>هزینه شده تا پایان آذر 1403</t>
  </si>
  <si>
    <t>شرکت ..........</t>
  </si>
  <si>
    <t>شرکت .............</t>
  </si>
  <si>
    <t>زیرگروه</t>
  </si>
  <si>
    <t>مجموع اعتبارات مورد نیاز پروژه‏های جاری</t>
  </si>
  <si>
    <t>مجموع اعتبارات مورد نیاز پروژه‏های جدید</t>
  </si>
  <si>
    <t xml:space="preserve">دلار </t>
  </si>
  <si>
    <t>توسعه‏ای‏تولیدوخدمات‏مرتبط</t>
  </si>
  <si>
    <t>ساختمان تولید- خط تولید</t>
  </si>
  <si>
    <t>پشتیبانی تولید</t>
  </si>
  <si>
    <t>آزمایشگاه</t>
  </si>
  <si>
    <t>جمع کل پروژه‏های توسعه‏ای تولید و خدمات مرتبط</t>
  </si>
  <si>
    <t>توسعه‏ای‏عمومی</t>
  </si>
  <si>
    <t>رفاهی-اقامتی</t>
  </si>
  <si>
    <t>محوطه‏سازی</t>
  </si>
  <si>
    <t>اداری-خدماتی</t>
  </si>
  <si>
    <t>بهداشتی- درمانی- امدادی- ایمنی</t>
  </si>
  <si>
    <t>فناوری اطلاعات</t>
  </si>
  <si>
    <t>جمع کل پروژه‏های توسعه‏ای عمومی</t>
  </si>
  <si>
    <t>تحقيقاتي</t>
  </si>
  <si>
    <t>بنيادي</t>
  </si>
  <si>
    <t>كاربردي</t>
  </si>
  <si>
    <t>ساخت نمونه آزمایشگاهی</t>
  </si>
  <si>
    <t>ساخت نمونه صنعتی</t>
  </si>
  <si>
    <t>امكان‌سنجي</t>
  </si>
  <si>
    <t xml:space="preserve">بهینه‏سازی </t>
  </si>
  <si>
    <t>جمع کل پروژه‏های تحقیقاتی</t>
  </si>
  <si>
    <t xml:space="preserve">خدمات‏مدیریتی‏ومهندسی </t>
  </si>
  <si>
    <t>مديريت، نظارت، ارزیابی و اجرا</t>
  </si>
  <si>
    <t>طراحی، مهندسی و مشاوره</t>
  </si>
  <si>
    <t>انتقال دانش فني</t>
  </si>
  <si>
    <t>جمع کل پروژه‏های خدمات‏مدیریتی‏ومهندسی</t>
  </si>
  <si>
    <t>سیستمی</t>
  </si>
  <si>
    <t>جمع کل پروژه‏های سیستمی</t>
  </si>
  <si>
    <t xml:space="preserve">مجموع کل اعتبارات مورد نیاز </t>
  </si>
  <si>
    <t>جمع کل مجموع اهداف و پروژه‏ها</t>
  </si>
  <si>
    <t>(*) با توجه به اینکه این فرم به صورت خودکار پس از تکمیل جدول جزئیات اهداف/ پروژه‏های عملیاتی (فصل 3- بخش 2: الف) تکمیل می‏گردد، لذا نیازی به تکمیل این فرم نمی‏باشد.</t>
  </si>
  <si>
    <t>فصل 3- بخش 2: ب) اهداف/پروژه‏های عملیاتیسال 1403 به تفکیک نوع(*)</t>
  </si>
  <si>
    <r>
      <t xml:space="preserve">فصل 3- بخش 2: ج) جدول فهرست قراردادهای هزینه‏ای پروژه‌ای و تولیدی </t>
    </r>
    <r>
      <rPr>
        <sz val="8"/>
        <color theme="1"/>
        <rFont val="B Titr"/>
        <charset val="178"/>
      </rPr>
      <t>*</t>
    </r>
  </si>
  <si>
    <t>کد/ عنوان پروژه یا محصول</t>
  </si>
  <si>
    <t>* در این فرم کلیه‏ی قراردادهای هزینه‏ای مرتبط با اهداف/ پروژه‏ها و تولید درج گردد (به استثناء قراردادهای هزینه‏ای مرتبط با هزینه‏های جاری عمومی).</t>
  </si>
  <si>
    <t>درصد پیشرفت (3) در ابتدای 6 ماهه دوم 1401</t>
  </si>
  <si>
    <t>پیش بینی پرداخت به قرارداد در سال 1404</t>
  </si>
  <si>
    <t>فصل 3- بخش 2: د) جدول هزینه‏های تولید</t>
  </si>
  <si>
    <t>محصول مرتبط</t>
  </si>
  <si>
    <t xml:space="preserve">مجموع ساير هزينه‏هاي تأمين مواد و قطعات مستقيم توليد با ارزش پايين‎تر از ششصد ميليون ريال </t>
  </si>
  <si>
    <t>تأمين مواد غيرمستقيم توليد</t>
  </si>
  <si>
    <t xml:space="preserve">مجموع ساير هزينه‏هاي تأمين مواد غيرمستقيم توليد با ارزش پايين‎تر از ششصد ميليون ريال </t>
  </si>
  <si>
    <t>شرکت ....................</t>
  </si>
  <si>
    <t xml:space="preserve">هزینه های سربار ساخت </t>
  </si>
  <si>
    <t xml:space="preserve">هزینه های سربار غیر مستقیم </t>
  </si>
  <si>
    <t xml:space="preserve">مجموع  با ارزش پايين‎تر از ششصد ميليون ريال </t>
  </si>
  <si>
    <t xml:space="preserve">هزینه های دستمزد ساخت  </t>
  </si>
  <si>
    <t>فصل 3- بخش 3: جدول اموال سرمايه‌اي(غیر پروژه ای)(*)</t>
  </si>
  <si>
    <t>سرفصل</t>
  </si>
  <si>
    <t xml:space="preserve">شرح اموال مورد نیاز </t>
  </si>
  <si>
    <t>محل مصرف</t>
  </si>
  <si>
    <t>واحد سنجش</t>
  </si>
  <si>
    <t>مبلغ واحد</t>
  </si>
  <si>
    <t>تعداد مورد نیاز</t>
  </si>
  <si>
    <t>مبلغ مورد نیاز</t>
  </si>
  <si>
    <t xml:space="preserve">مبلغ کل  سرفصل </t>
  </si>
  <si>
    <t xml:space="preserve">ساختمان و زمین
</t>
  </si>
  <si>
    <t>اقلام و تجهیزات فاوا (رایانه، لپ‏تاپ، سرور و ...)</t>
  </si>
  <si>
    <t>تجهیزات، ماشین آلات و تاسیسات عمومی (کولر، یخچال، کاغذ خردکن، پلاتر و ...)</t>
  </si>
  <si>
    <t xml:space="preserve">وسایل نقلیه
</t>
  </si>
  <si>
    <t xml:space="preserve"> سایر اموال سرمایه‏ای (غیر پروژه‏ای) با ارزش واحد پایین تر از صد میلیون ریال</t>
  </si>
  <si>
    <t>(*)برای اقلام با ارزش واحد بالای صد میلیون ریال در هر یک از سرفصل‏ها در این جدول یک سطر جداگانه تکمیل گردد و الباقی (اقلام با ارزش واحد پایین‏تر از صد میلیون ریال) در یک سطر (سطر سایر)  تجمیع گردد.</t>
  </si>
  <si>
    <t>در صورتی که مجموع رقم اقلام زیر صد میلیون ریال بیش از 20% رقم مجموع آن سرفصل می باشد لازم است توضیحات مربوطه ارائه گردد.</t>
  </si>
  <si>
    <t>در صورتی که تعداد اقلام مربوط به هر سرفصل بیش از ردیفهای فعلی است، ردیفهای جدید اضافه شود. دقت شود جمع اعداد رقم جدید در جمع کل آن سرفصل لحاظ شده باشد. (بهتر است سطر جدید در بین سطرهای قبلی آن سرفصل اضافه گردد تا در انتها یا ابتدای ردیف‏های سرفصل مربوطه)</t>
  </si>
  <si>
    <t>شرکت ...........</t>
  </si>
  <si>
    <t>فصل 4: فهرست تفکیکی نیروی انسانی(پرداخت حقوق)</t>
  </si>
  <si>
    <t>سطح پست سازمانی(1)</t>
  </si>
  <si>
    <t>متوسط تعداد نفرات</t>
  </si>
  <si>
    <t>متوسط حقوق ماهیانه(2)</t>
  </si>
  <si>
    <t>جمع پرداختی</t>
  </si>
  <si>
    <t>وضعیت
استخدامی (3)</t>
  </si>
  <si>
    <t>تعداد نفرات</t>
  </si>
  <si>
    <t>جمع تفکیکی</t>
  </si>
  <si>
    <t>قسمت‌های خاکستری به صورت خودکار تکمیل می‌گردند.</t>
  </si>
  <si>
    <t>(1) پست سازمانی: معاون، رئیس، مسؤل، کارشناس، تکنسین، کارمند، نیروی خدماتی، مشاور و ...</t>
  </si>
  <si>
    <t>(2) متوسط حقوق ماهیانه عبارتست از متوسط مجموع ردیف‏های ذیل سرفصل حقوق در جدول تفصیلی هزینه‏های نیروی انسانی به استثناء هزینه بیمه سهم کارفرما. (شامل: حقوق و مزایا، اضافه کار و فوق العاده مأموریت).</t>
  </si>
  <si>
    <t>(3) برای هر پست سازمانی، وضعیت‌های استخدامی (رسمی، هیات علمی، قراردادی، کار مشخص، پروژه‌ای، امریه، خدمات پیمانکاری، مامور و سایر) به تفکیک ذکر شود.</t>
  </si>
  <si>
    <t>شرکت ................</t>
  </si>
  <si>
    <t>فصل 5: برنامه توليد محصولات نهايي و مياني</t>
  </si>
  <si>
    <t>نام محصول نهایی/میانی</t>
  </si>
  <si>
    <t>ظرفیت اسمی</t>
  </si>
  <si>
    <t>ظرفیت واقعی</t>
  </si>
  <si>
    <t>توضیحات(*)</t>
  </si>
  <si>
    <t>(*) در صورت وجود اختلاف بین ظرفیت اسمی و ظرفیت واقعی دلیل اختلاف به صورت خلاصه در ستون توضیحات بیان شود.
(*) در صورت وجود اختلاف بین ظرفیت واقعی تولید و میزان برآورد تولید در سال 1402 دلیل عدم استفاده از تمام ظرفیت واقعی تولید به صورت خلاصه در ستون توضیحات بیان شود.</t>
  </si>
  <si>
    <t>برآورد تولید سال 1404</t>
  </si>
  <si>
    <t xml:space="preserve">تهیه وتنظیم :علیرضا قاسمی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</si>
</sst>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_-* #,##0_-;_-* #,##0\-;_-* &quot;-&quot;??_-;_-@"/>
  </numFmts>
  <fonts count="56">
    <font>
      <sz val="11"/>
      <color theme="1"/>
      <name val="Calibri"/>
      <family val="2"/>
      <charset val="178"/>
      <scheme val="minor"/>
    </font>
    <font>
      <sz val="11"/>
      <color theme="1"/>
      <name val="Arial"/>
    </font>
    <font>
      <b/>
      <sz val="14"/>
      <color theme="1"/>
      <name val="B Nazanin"/>
      <charset val="178"/>
    </font>
    <font>
      <sz val="12"/>
      <color theme="1"/>
      <name val="B Nazanin"/>
      <charset val="178"/>
    </font>
    <font>
      <b/>
      <sz val="16"/>
      <color rgb="FFFF0000"/>
      <name val="B Nazanin"/>
      <charset val="178"/>
    </font>
    <font>
      <sz val="28"/>
      <color theme="1"/>
      <name val="B Titr"/>
      <charset val="178"/>
    </font>
    <font>
      <sz val="11"/>
      <name val="B Titr"/>
      <charset val="178"/>
    </font>
    <font>
      <sz val="12"/>
      <color theme="1"/>
      <name val="B Titr"/>
      <charset val="178"/>
    </font>
    <font>
      <b/>
      <sz val="18"/>
      <color theme="1"/>
      <name val="B Nazanin"/>
      <charset val="178"/>
    </font>
    <font>
      <b/>
      <sz val="16"/>
      <color theme="1"/>
      <name val="B Nazanin"/>
      <charset val="178"/>
    </font>
    <font>
      <sz val="11"/>
      <color theme="1"/>
      <name val="B Nazanin"/>
      <charset val="178"/>
    </font>
    <font>
      <sz val="11"/>
      <color theme="1"/>
      <name val="B Titr"/>
      <charset val="178"/>
    </font>
    <font>
      <b/>
      <sz val="13"/>
      <color theme="1"/>
      <name val="B Nazanin"/>
      <charset val="178"/>
    </font>
    <font>
      <sz val="11"/>
      <name val="B Nazanin"/>
      <charset val="178"/>
    </font>
    <font>
      <b/>
      <sz val="11"/>
      <color theme="1"/>
      <name val="B Nazanin"/>
      <charset val="178"/>
    </font>
    <font>
      <sz val="13"/>
      <color theme="1"/>
      <name val="B Nazanin"/>
      <charset val="178"/>
    </font>
    <font>
      <sz val="14"/>
      <color theme="1"/>
      <name val="B Nazanin"/>
      <charset val="178"/>
    </font>
    <font>
      <b/>
      <sz val="12"/>
      <color theme="1"/>
      <name val="B Nazanin"/>
      <charset val="178"/>
    </font>
    <font>
      <b/>
      <sz val="28"/>
      <color theme="1"/>
      <name val="B Titr"/>
      <charset val="178"/>
    </font>
    <font>
      <sz val="11"/>
      <name val="Arial"/>
    </font>
    <font>
      <b/>
      <sz val="10"/>
      <color theme="1"/>
      <name val="B Nazanin"/>
      <charset val="178"/>
    </font>
    <font>
      <b/>
      <sz val="12"/>
      <name val="B Nazanin"/>
      <charset val="178"/>
    </font>
    <font>
      <sz val="10"/>
      <color theme="1"/>
      <name val="B Titr"/>
      <charset val="178"/>
    </font>
    <font>
      <b/>
      <sz val="10"/>
      <color rgb="FF000000"/>
      <name val="B Nazanin"/>
      <charset val="178"/>
    </font>
    <font>
      <b/>
      <sz val="8"/>
      <color theme="1"/>
      <name val="B Nazanin"/>
      <charset val="178"/>
    </font>
    <font>
      <b/>
      <sz val="8"/>
      <color theme="1"/>
      <name val="B nazanin"/>
    </font>
    <font>
      <sz val="10"/>
      <color theme="1"/>
      <name val="B Nazanin"/>
      <charset val="178"/>
    </font>
    <font>
      <b/>
      <sz val="10"/>
      <color rgb="FF000000"/>
      <name val="B nazanin"/>
    </font>
    <font>
      <b/>
      <sz val="10"/>
      <color theme="1"/>
      <name val="B nazanin"/>
    </font>
    <font>
      <b/>
      <sz val="9"/>
      <color rgb="FF000000"/>
      <name val="B Nazanin"/>
      <charset val="178"/>
    </font>
    <font>
      <sz val="10"/>
      <color theme="1"/>
      <name val="Calibri"/>
    </font>
    <font>
      <b/>
      <sz val="9"/>
      <color theme="1"/>
      <name val="B Nazanin"/>
      <charset val="178"/>
    </font>
    <font>
      <b/>
      <sz val="7"/>
      <color theme="1"/>
      <name val="B Nazanin"/>
      <charset val="178"/>
    </font>
    <font>
      <b/>
      <sz val="9"/>
      <color theme="1"/>
      <name val="B nazanin"/>
    </font>
    <font>
      <sz val="8"/>
      <color theme="1"/>
      <name val="Calibri"/>
    </font>
    <font>
      <b/>
      <sz val="54"/>
      <color theme="1"/>
      <name val="B Titr"/>
      <charset val="178"/>
    </font>
    <font>
      <sz val="11"/>
      <name val="B Mitra"/>
      <charset val="178"/>
    </font>
    <font>
      <sz val="11"/>
      <color rgb="FFFF0000"/>
      <name val="B Titr"/>
      <charset val="178"/>
    </font>
    <font>
      <b/>
      <sz val="11"/>
      <color rgb="FF000000"/>
      <name val="B Nazanin"/>
      <charset val="178"/>
    </font>
    <font>
      <b/>
      <sz val="11"/>
      <color rgb="FF000000"/>
      <name val="B nazanin"/>
    </font>
    <font>
      <sz val="11"/>
      <color rgb="FF000000"/>
      <name val="B Nazanin"/>
      <charset val="178"/>
    </font>
    <font>
      <u/>
      <sz val="10"/>
      <color theme="1"/>
      <name val="B Nazanin"/>
      <charset val="178"/>
    </font>
    <font>
      <sz val="9"/>
      <color theme="1"/>
      <name val="B Titr"/>
      <charset val="178"/>
    </font>
    <font>
      <b/>
      <sz val="10"/>
      <color theme="1"/>
      <name val="B Titr"/>
      <charset val="178"/>
    </font>
    <font>
      <sz val="8"/>
      <color theme="1"/>
      <name val="B Titr"/>
      <charset val="178"/>
    </font>
    <font>
      <b/>
      <sz val="8"/>
      <color theme="1"/>
      <name val="B Titr"/>
      <charset val="178"/>
    </font>
    <font>
      <b/>
      <sz val="7"/>
      <color theme="1"/>
      <name val="B Titr"/>
      <charset val="178"/>
    </font>
    <font>
      <b/>
      <sz val="11"/>
      <color theme="1"/>
      <name val="B Titr"/>
      <charset val="178"/>
    </font>
    <font>
      <sz val="7"/>
      <color theme="1"/>
      <name val="B Titr"/>
      <charset val="178"/>
    </font>
    <font>
      <b/>
      <sz val="11"/>
      <color theme="1"/>
      <name val="B nazanin"/>
    </font>
    <font>
      <sz val="11"/>
      <name val="Arial"/>
      <family val="2"/>
    </font>
    <font>
      <sz val="11"/>
      <color theme="1"/>
      <name val="Calibri"/>
      <family val="2"/>
    </font>
    <font>
      <b/>
      <sz val="11"/>
      <color theme="8" tint="0.59999389629810485"/>
      <name val="B Nazanin"/>
      <charset val="178"/>
    </font>
    <font>
      <sz val="11"/>
      <color theme="8" tint="0.59999389629810485"/>
      <name val="B Nazanin"/>
      <charset val="178"/>
    </font>
    <font>
      <sz val="11"/>
      <color theme="8" tint="0.59999389629810485"/>
      <name val="Arial"/>
      <family val="2"/>
      <charset val="178"/>
    </font>
    <font>
      <b/>
      <sz val="26"/>
      <color theme="1"/>
      <name val="B Traffic"/>
      <charset val="178"/>
    </font>
  </fonts>
  <fills count="29">
    <fill>
      <patternFill patternType="none"/>
    </fill>
    <fill>
      <patternFill patternType="gray125"/>
    </fill>
    <fill>
      <patternFill patternType="solid">
        <fgColor rgb="FF3366FF"/>
        <bgColor rgb="FF3366FF"/>
      </patternFill>
    </fill>
    <fill>
      <patternFill patternType="solid">
        <fgColor rgb="FF6699FF"/>
        <bgColor rgb="FF6699FF"/>
      </patternFill>
    </fill>
    <fill>
      <patternFill patternType="solid">
        <fgColor rgb="FFDCE1FC"/>
        <bgColor rgb="FFDCE1FC"/>
      </patternFill>
    </fill>
    <fill>
      <patternFill patternType="solid">
        <fgColor rgb="FFFBFEDA"/>
        <bgColor rgb="FFFBFEDA"/>
      </patternFill>
    </fill>
    <fill>
      <patternFill patternType="solid">
        <fgColor rgb="FF97FF97"/>
        <bgColor rgb="FF97FF97"/>
      </patternFill>
    </fill>
    <fill>
      <patternFill patternType="solid">
        <fgColor rgb="FF00FA00"/>
        <bgColor rgb="FF00FA00"/>
      </patternFill>
    </fill>
    <fill>
      <patternFill patternType="solid">
        <fgColor rgb="FF00C800"/>
        <bgColor rgb="FF00C800"/>
      </patternFill>
    </fill>
    <fill>
      <patternFill patternType="solid">
        <fgColor rgb="FF009600"/>
        <bgColor rgb="FF009600"/>
      </patternFill>
    </fill>
    <fill>
      <patternFill patternType="solid">
        <fgColor rgb="FF006400"/>
        <bgColor rgb="FF006400"/>
      </patternFill>
    </fill>
    <fill>
      <patternFill patternType="solid">
        <fgColor rgb="FFFBD4B4"/>
        <bgColor rgb="FFFBD4B4"/>
      </patternFill>
    </fill>
    <fill>
      <patternFill patternType="solid">
        <fgColor rgb="FFFDE9D9"/>
        <bgColor rgb="FFFDE9D9"/>
      </patternFill>
    </fill>
    <fill>
      <patternFill patternType="solid">
        <fgColor rgb="FFFEF2E8"/>
        <bgColor rgb="FFFEF2E8"/>
      </patternFill>
    </fill>
    <fill>
      <patternFill patternType="solid">
        <fgColor theme="0"/>
        <bgColor theme="0"/>
      </patternFill>
    </fill>
    <fill>
      <patternFill patternType="solid">
        <fgColor rgb="FFDBE5F1"/>
        <bgColor rgb="FFDBE5F1"/>
      </patternFill>
    </fill>
    <fill>
      <patternFill patternType="solid">
        <fgColor theme="4" tint="0.79998168889431442"/>
        <bgColor indexed="64"/>
      </patternFill>
    </fill>
    <fill>
      <patternFill patternType="solid">
        <fgColor theme="9" tint="0.79998168889431442"/>
        <bgColor indexed="64"/>
      </patternFill>
    </fill>
    <fill>
      <patternFill patternType="solid">
        <fgColor rgb="FFB8CCE4"/>
        <bgColor rgb="FFB8CCE4"/>
      </patternFill>
    </fill>
    <fill>
      <patternFill patternType="solid">
        <fgColor rgb="FFFFFFFF"/>
        <bgColor rgb="FFFFFFFF"/>
      </patternFill>
    </fill>
    <fill>
      <patternFill patternType="solid">
        <fgColor rgb="FFC6D9F0"/>
        <bgColor rgb="FFC6D9F0"/>
      </patternFill>
    </fill>
    <fill>
      <patternFill patternType="solid">
        <fgColor rgb="FFE5DFEC"/>
        <bgColor rgb="FFE5DFEC"/>
      </patternFill>
    </fill>
    <fill>
      <patternFill patternType="solid">
        <fgColor rgb="FFB6DDE8"/>
        <bgColor rgb="FFB6DDE8"/>
      </patternFill>
    </fill>
    <fill>
      <patternFill patternType="solid">
        <fgColor rgb="FFFF99FF"/>
        <bgColor rgb="FFFF99FF"/>
      </patternFill>
    </fill>
    <fill>
      <patternFill patternType="solid">
        <fgColor rgb="FFDAEEF3"/>
        <bgColor rgb="FFDAEEF3"/>
      </patternFill>
    </fill>
    <fill>
      <patternFill patternType="solid">
        <fgColor rgb="FFD8D8D8"/>
        <bgColor rgb="FFD8D8D8"/>
      </patternFill>
    </fill>
    <fill>
      <patternFill patternType="solid">
        <fgColor theme="9" tint="0.59999389629810485"/>
        <bgColor rgb="FFDAEEF3"/>
      </patternFill>
    </fill>
    <fill>
      <patternFill patternType="solid">
        <fgColor theme="9" tint="0.59999389629810485"/>
        <bgColor theme="0"/>
      </patternFill>
    </fill>
    <fill>
      <patternFill patternType="solid">
        <fgColor theme="9" tint="0.59999389629810485"/>
        <bgColor indexed="64"/>
      </patternFill>
    </fill>
  </fills>
  <borders count="198">
    <border>
      <left/>
      <right/>
      <top/>
      <bottom/>
      <diagonal/>
    </border>
    <border>
      <left style="thick">
        <color rgb="FFFF0000"/>
      </left>
      <right style="thick">
        <color rgb="FFFF0000"/>
      </right>
      <top style="thick">
        <color rgb="FFFF0000"/>
      </top>
      <bottom style="thick">
        <color rgb="FFFF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medium">
        <color rgb="FF000000"/>
      </bottom>
      <diagonal/>
    </border>
    <border>
      <left style="thin">
        <color indexed="64"/>
      </left>
      <right style="thin">
        <color indexed="64"/>
      </right>
      <top style="thin">
        <color rgb="FF000000"/>
      </top>
      <bottom style="medium">
        <color rgb="FF000000"/>
      </bottom>
      <diagonal/>
    </border>
    <border>
      <left/>
      <right style="thin">
        <color rgb="FF000000"/>
      </right>
      <top style="thin">
        <color rgb="FF000000"/>
      </top>
      <bottom style="medium">
        <color indexed="64"/>
      </bottom>
      <diagonal/>
    </border>
    <border>
      <left style="thin">
        <color indexed="64"/>
      </left>
      <right style="thin">
        <color indexed="64"/>
      </right>
      <top style="medium">
        <color rgb="FF000000"/>
      </top>
      <bottom style="thin">
        <color rgb="FF000000"/>
      </bottom>
      <diagonal/>
    </border>
    <border>
      <left style="thin">
        <color rgb="FF000000"/>
      </left>
      <right style="thin">
        <color rgb="FF000000"/>
      </right>
      <top style="medium">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medium">
        <color rgb="FF000000"/>
      </right>
      <top style="thin">
        <color rgb="FF000000"/>
      </top>
      <bottom style="thin">
        <color indexed="64"/>
      </bottom>
      <diagonal/>
    </border>
    <border>
      <left style="thin">
        <color indexed="64"/>
      </left>
      <right style="thin">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right style="thin">
        <color indexed="64"/>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right/>
      <top/>
      <bottom style="medium">
        <color indexed="64"/>
      </bottom>
      <diagonal/>
    </border>
    <border>
      <left/>
      <right style="medium">
        <color rgb="FF000000"/>
      </right>
      <top style="thin">
        <color rgb="FF000000"/>
      </top>
      <bottom style="medium">
        <color rgb="FF000000"/>
      </bottom>
      <diagonal/>
    </border>
    <border>
      <left style="thin">
        <color indexed="64"/>
      </left>
      <right/>
      <top style="medium">
        <color indexed="64"/>
      </top>
      <bottom/>
      <diagonal/>
    </border>
    <border>
      <left style="medium">
        <color indexed="64"/>
      </left>
      <right style="thin">
        <color rgb="FF000000"/>
      </right>
      <top/>
      <bottom style="medium">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rgb="FF000000"/>
      </left>
      <right/>
      <top/>
      <bottom style="medium">
        <color indexed="64"/>
      </bottom>
      <diagonal/>
    </border>
    <border>
      <left style="medium">
        <color rgb="FF000000"/>
      </left>
      <right/>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medium">
        <color rgb="FF000000"/>
      </top>
      <bottom/>
      <diagonal/>
    </border>
    <border>
      <left/>
      <right style="thin">
        <color rgb="FF000000"/>
      </right>
      <top/>
      <bottom/>
      <diagonal/>
    </border>
    <border>
      <left style="medium">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bottom style="thin">
        <color rgb="FF000000"/>
      </bottom>
      <diagonal/>
    </border>
    <border>
      <left/>
      <right/>
      <top style="thin">
        <color rgb="FF000000"/>
      </top>
      <bottom/>
      <diagonal/>
    </border>
    <border>
      <left style="medium">
        <color indexed="64"/>
      </left>
      <right style="medium">
        <color indexed="64"/>
      </right>
      <top style="thin">
        <color rgb="FF000000"/>
      </top>
      <bottom/>
      <diagonal/>
    </border>
    <border>
      <left style="medium">
        <color indexed="64"/>
      </left>
      <right style="medium">
        <color indexed="64"/>
      </right>
      <top style="medium">
        <color rgb="FF000000"/>
      </top>
      <bottom style="medium">
        <color indexed="64"/>
      </bottom>
      <diagonal/>
    </border>
    <border>
      <left style="medium">
        <color rgb="FF000000"/>
      </left>
      <right/>
      <top style="thin">
        <color rgb="FF000000"/>
      </top>
      <bottom/>
      <diagonal/>
    </border>
    <border>
      <left style="thin">
        <color rgb="FF000000"/>
      </left>
      <right style="thin">
        <color indexed="64"/>
      </right>
      <top style="medium">
        <color rgb="FF000000"/>
      </top>
      <bottom/>
      <diagonal/>
    </border>
    <border>
      <left style="thin">
        <color rgb="FF000000"/>
      </left>
      <right style="thin">
        <color indexed="64"/>
      </right>
      <top/>
      <bottom style="medium">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rgb="FF000000"/>
      </left>
      <right style="medium">
        <color indexed="64"/>
      </right>
      <top/>
      <bottom style="medium">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style="thin">
        <color indexed="64"/>
      </top>
      <bottom style="medium">
        <color indexed="64"/>
      </bottom>
      <diagonal/>
    </border>
    <border>
      <left style="medium">
        <color rgb="FF000000"/>
      </left>
      <right/>
      <top/>
      <bottom style="thin">
        <color rgb="FF000000"/>
      </bottom>
      <diagonal/>
    </border>
    <border>
      <left/>
      <right style="medium">
        <color rgb="FF000000"/>
      </right>
      <top style="thin">
        <color rgb="FF000000"/>
      </top>
      <bottom/>
      <diagonal/>
    </border>
    <border>
      <left style="medium">
        <color rgb="FF000000"/>
      </left>
      <right/>
      <top style="thin">
        <color indexed="64"/>
      </top>
      <bottom/>
      <diagonal/>
    </border>
    <border>
      <left style="thin">
        <color indexed="64"/>
      </left>
      <right/>
      <top style="thin">
        <color indexed="64"/>
      </top>
      <bottom/>
      <diagonal/>
    </border>
    <border>
      <left/>
      <right style="medium">
        <color rgb="FF000000"/>
      </right>
      <top style="thin">
        <color indexed="64"/>
      </top>
      <bottom/>
      <diagonal/>
    </border>
    <border>
      <left style="thin">
        <color indexed="64"/>
      </left>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
      <left style="thin">
        <color indexed="64"/>
      </left>
      <right style="medium">
        <color rgb="FF000000"/>
      </right>
      <top style="thin">
        <color rgb="FF000000"/>
      </top>
      <bottom style="medium">
        <color rgb="FF000000"/>
      </bottom>
      <diagonal/>
    </border>
    <border>
      <left/>
      <right style="medium">
        <color indexed="64"/>
      </right>
      <top/>
      <bottom style="medium">
        <color rgb="FF000000"/>
      </bottom>
      <diagonal/>
    </border>
  </borders>
  <cellStyleXfs count="2">
    <xf numFmtId="0" fontId="0" fillId="0" borderId="0"/>
    <xf numFmtId="0" fontId="1" fillId="0" borderId="0"/>
  </cellStyleXfs>
  <cellXfs count="1032">
    <xf numFmtId="0" fontId="0" fillId="0" borderId="0" xfId="0"/>
    <xf numFmtId="0" fontId="3" fillId="0" borderId="0" xfId="1" applyFont="1" applyAlignment="1">
      <alignment horizontal="right" vertical="center" readingOrder="2"/>
    </xf>
    <xf numFmtId="0" fontId="7" fillId="0" borderId="0" xfId="1" applyFont="1" applyAlignment="1">
      <alignment horizontal="center" vertical="center" readingOrder="2"/>
    </xf>
    <xf numFmtId="0" fontId="12" fillId="0" borderId="0" xfId="1" applyFont="1" applyAlignment="1">
      <alignment horizontal="right" readingOrder="2"/>
    </xf>
    <xf numFmtId="0" fontId="10" fillId="0" borderId="0" xfId="1" applyFont="1" applyAlignment="1"/>
    <xf numFmtId="0" fontId="12" fillId="11" borderId="3" xfId="1" applyFont="1" applyFill="1" applyBorder="1" applyAlignment="1">
      <alignment horizontal="center" vertical="center" wrapText="1" readingOrder="2"/>
    </xf>
    <xf numFmtId="0" fontId="12" fillId="11" borderId="7" xfId="1" applyFont="1" applyFill="1" applyBorder="1" applyAlignment="1">
      <alignment horizontal="center" vertical="center" wrapText="1" readingOrder="2"/>
    </xf>
    <xf numFmtId="0" fontId="12" fillId="11" borderId="8" xfId="1" applyFont="1" applyFill="1" applyBorder="1" applyAlignment="1">
      <alignment horizontal="center" vertical="center" wrapText="1"/>
    </xf>
    <xf numFmtId="0" fontId="12" fillId="0" borderId="9" xfId="1" applyFont="1" applyBorder="1" applyAlignment="1">
      <alignment horizontal="center" vertical="top" wrapText="1" readingOrder="2"/>
    </xf>
    <xf numFmtId="0" fontId="12" fillId="0" borderId="13" xfId="1" applyFont="1" applyBorder="1" applyAlignment="1">
      <alignment horizontal="right" vertical="top" wrapText="1" readingOrder="2"/>
    </xf>
    <xf numFmtId="0" fontId="12" fillId="0" borderId="14" xfId="1" applyFont="1" applyBorder="1" applyAlignment="1">
      <alignment horizontal="right" vertical="top" wrapText="1" readingOrder="2"/>
    </xf>
    <xf numFmtId="0" fontId="12" fillId="0" borderId="15" xfId="1" applyFont="1" applyBorder="1" applyAlignment="1">
      <alignment horizontal="center" vertical="top" wrapText="1" readingOrder="2"/>
    </xf>
    <xf numFmtId="0" fontId="12" fillId="0" borderId="19" xfId="1" applyFont="1" applyBorder="1" applyAlignment="1">
      <alignment horizontal="right" vertical="top" wrapText="1" readingOrder="2"/>
    </xf>
    <xf numFmtId="0" fontId="12" fillId="0" borderId="20" xfId="1" applyFont="1" applyBorder="1" applyAlignment="1">
      <alignment horizontal="right" vertical="top" wrapText="1" readingOrder="2"/>
    </xf>
    <xf numFmtId="0" fontId="12" fillId="0" borderId="21" xfId="1" applyFont="1" applyBorder="1" applyAlignment="1">
      <alignment horizontal="center" vertical="top" wrapText="1" readingOrder="2"/>
    </xf>
    <xf numFmtId="0" fontId="12" fillId="0" borderId="25" xfId="1" applyFont="1" applyBorder="1" applyAlignment="1">
      <alignment horizontal="right" vertical="top" wrapText="1" readingOrder="2"/>
    </xf>
    <xf numFmtId="0" fontId="12" fillId="0" borderId="26" xfId="1" applyFont="1" applyBorder="1" applyAlignment="1">
      <alignment horizontal="right" vertical="top" wrapText="1" readingOrder="2"/>
    </xf>
    <xf numFmtId="0" fontId="2" fillId="2" borderId="0" xfId="1" applyFont="1" applyFill="1" applyBorder="1" applyAlignment="1">
      <alignment horizontal="right" vertical="center" readingOrder="2"/>
    </xf>
    <xf numFmtId="0" fontId="2" fillId="3" borderId="0" xfId="1" applyFont="1" applyFill="1" applyBorder="1" applyAlignment="1">
      <alignment horizontal="right" vertical="center" readingOrder="2"/>
    </xf>
    <xf numFmtId="0" fontId="3" fillId="0" borderId="0" xfId="1" applyFont="1" applyAlignment="1">
      <alignment horizontal="right" vertical="center" readingOrder="2"/>
    </xf>
    <xf numFmtId="0" fontId="4" fillId="0" borderId="1" xfId="1" applyFont="1" applyBorder="1" applyAlignment="1">
      <alignment horizontal="center" vertical="center" wrapText="1" readingOrder="2"/>
    </xf>
    <xf numFmtId="0" fontId="3" fillId="3" borderId="0" xfId="1" applyFont="1" applyFill="1" applyBorder="1" applyAlignment="1">
      <alignment horizontal="right" vertical="center" readingOrder="2"/>
    </xf>
    <xf numFmtId="0" fontId="3" fillId="4" borderId="0" xfId="1" applyFont="1" applyFill="1" applyBorder="1" applyAlignment="1">
      <alignment horizontal="right" vertical="center" readingOrder="2"/>
    </xf>
    <xf numFmtId="0" fontId="3" fillId="5" borderId="0" xfId="1" applyFont="1" applyFill="1" applyBorder="1" applyAlignment="1">
      <alignment horizontal="right" vertical="center" readingOrder="2"/>
    </xf>
    <xf numFmtId="0" fontId="7" fillId="0" borderId="0" xfId="1" applyFont="1" applyAlignment="1">
      <alignment horizontal="right" vertical="center" readingOrder="2"/>
    </xf>
    <xf numFmtId="0" fontId="5" fillId="6" borderId="0" xfId="1" applyFont="1" applyFill="1" applyBorder="1" applyAlignment="1">
      <alignment horizontal="right" vertical="center" readingOrder="2"/>
    </xf>
    <xf numFmtId="0" fontId="8" fillId="0" borderId="0" xfId="1" applyFont="1" applyAlignment="1">
      <alignment horizontal="center" vertical="center" readingOrder="2"/>
    </xf>
    <xf numFmtId="0" fontId="3" fillId="6" borderId="0" xfId="1" applyFont="1" applyFill="1" applyBorder="1" applyAlignment="1">
      <alignment horizontal="right" vertical="center" readingOrder="2"/>
    </xf>
    <xf numFmtId="0" fontId="3" fillId="7" borderId="0" xfId="1" applyFont="1" applyFill="1" applyBorder="1" applyAlignment="1">
      <alignment horizontal="right" vertical="center" readingOrder="2"/>
    </xf>
    <xf numFmtId="0" fontId="3" fillId="8" borderId="0" xfId="1" applyFont="1" applyFill="1" applyBorder="1" applyAlignment="1">
      <alignment horizontal="right" vertical="center" readingOrder="2"/>
    </xf>
    <xf numFmtId="0" fontId="3" fillId="9" borderId="0" xfId="1" applyFont="1" applyFill="1" applyBorder="1" applyAlignment="1">
      <alignment horizontal="right" vertical="center" readingOrder="2"/>
    </xf>
    <xf numFmtId="0" fontId="3" fillId="10" borderId="0" xfId="1" applyFont="1" applyFill="1" applyBorder="1" applyAlignment="1">
      <alignment horizontal="right" vertical="center" readingOrder="2"/>
    </xf>
    <xf numFmtId="0" fontId="3" fillId="0" borderId="0" xfId="1" applyFont="1" applyAlignment="1">
      <alignment horizontal="right" vertical="center" readingOrder="2"/>
    </xf>
    <xf numFmtId="0" fontId="10" fillId="0" borderId="0" xfId="1" applyFont="1" applyAlignment="1"/>
    <xf numFmtId="0" fontId="16" fillId="0" borderId="0" xfId="1" applyFont="1" applyAlignment="1">
      <alignment horizontal="center" vertical="center" readingOrder="2"/>
    </xf>
    <xf numFmtId="0" fontId="2" fillId="0" borderId="37" xfId="1" applyFont="1" applyBorder="1" applyAlignment="1">
      <alignment horizontal="right" vertical="center" readingOrder="2"/>
    </xf>
    <xf numFmtId="0" fontId="2" fillId="0" borderId="36" xfId="1" applyFont="1" applyBorder="1" applyAlignment="1">
      <alignment horizontal="right" vertical="center" readingOrder="2"/>
    </xf>
    <xf numFmtId="0" fontId="2" fillId="0" borderId="36" xfId="1" applyFont="1" applyBorder="1" applyAlignment="1">
      <alignment horizontal="center" vertical="center" readingOrder="2"/>
    </xf>
    <xf numFmtId="0" fontId="2" fillId="0" borderId="38" xfId="1" applyFont="1" applyBorder="1" applyAlignment="1">
      <alignment horizontal="center" vertical="center" readingOrder="2"/>
    </xf>
    <xf numFmtId="0" fontId="2" fillId="0" borderId="0" xfId="1" applyFont="1" applyAlignment="1">
      <alignment horizontal="right" vertical="center" readingOrder="2"/>
    </xf>
    <xf numFmtId="0" fontId="2" fillId="0" borderId="39" xfId="1" applyFont="1" applyBorder="1" applyAlignment="1">
      <alignment horizontal="center" vertical="center" readingOrder="2"/>
    </xf>
    <xf numFmtId="49" fontId="2" fillId="0" borderId="0" xfId="1" applyNumberFormat="1" applyFont="1" applyAlignment="1">
      <alignment horizontal="left" vertical="center" readingOrder="2"/>
    </xf>
    <xf numFmtId="0" fontId="16" fillId="0" borderId="40" xfId="1" applyFont="1" applyBorder="1" applyAlignment="1">
      <alignment horizontal="center" vertical="center" readingOrder="2"/>
    </xf>
    <xf numFmtId="0" fontId="3" fillId="0" borderId="0" xfId="1" applyFont="1" applyAlignment="1">
      <alignment horizontal="center" vertical="center" readingOrder="2"/>
    </xf>
    <xf numFmtId="0" fontId="3" fillId="0" borderId="39" xfId="1" applyFont="1" applyBorder="1" applyAlignment="1">
      <alignment horizontal="center" vertical="center" readingOrder="2"/>
    </xf>
    <xf numFmtId="49" fontId="2" fillId="0" borderId="39" xfId="1" applyNumberFormat="1" applyFont="1" applyBorder="1" applyAlignment="1">
      <alignment horizontal="left" vertical="center" readingOrder="2"/>
    </xf>
    <xf numFmtId="0" fontId="2" fillId="0" borderId="0" xfId="1" applyFont="1" applyAlignment="1">
      <alignment horizontal="center" vertical="center" readingOrder="2"/>
    </xf>
    <xf numFmtId="0" fontId="3" fillId="0" borderId="40" xfId="1" applyFont="1" applyBorder="1" applyAlignment="1">
      <alignment horizontal="right" vertical="center" readingOrder="2"/>
    </xf>
    <xf numFmtId="0" fontId="3" fillId="0" borderId="2" xfId="1" applyFont="1" applyBorder="1" applyAlignment="1">
      <alignment horizontal="right" vertical="center" readingOrder="2"/>
    </xf>
    <xf numFmtId="0" fontId="16" fillId="0" borderId="2" xfId="1" applyFont="1" applyBorder="1" applyAlignment="1">
      <alignment horizontal="center" vertical="center" readingOrder="2"/>
    </xf>
    <xf numFmtId="0" fontId="3" fillId="0" borderId="2" xfId="1" applyFont="1" applyBorder="1" applyAlignment="1">
      <alignment horizontal="center" vertical="center" readingOrder="2"/>
    </xf>
    <xf numFmtId="0" fontId="16" fillId="0" borderId="41" xfId="1" applyFont="1" applyBorder="1" applyAlignment="1">
      <alignment horizontal="center" vertical="center" readingOrder="2"/>
    </xf>
    <xf numFmtId="0" fontId="3" fillId="0" borderId="137" xfId="1" applyFont="1" applyBorder="1" applyAlignment="1">
      <alignment horizontal="center" vertical="center" readingOrder="2"/>
    </xf>
    <xf numFmtId="0" fontId="3" fillId="0" borderId="124" xfId="1" applyFont="1" applyBorder="1" applyAlignment="1">
      <alignment horizontal="center" vertical="center" readingOrder="2"/>
    </xf>
    <xf numFmtId="0" fontId="3" fillId="0" borderId="124" xfId="1" applyFont="1" applyBorder="1" applyAlignment="1">
      <alignment horizontal="right" vertical="center" readingOrder="2"/>
    </xf>
    <xf numFmtId="0" fontId="17" fillId="0" borderId="0" xfId="1" applyFont="1" applyAlignment="1">
      <alignment horizontal="right" vertical="center" readingOrder="2"/>
    </xf>
    <xf numFmtId="0" fontId="2" fillId="0" borderId="0" xfId="1" applyFont="1" applyAlignment="1">
      <alignment horizontal="right" vertical="center" readingOrder="2"/>
    </xf>
    <xf numFmtId="0" fontId="18" fillId="0" borderId="0" xfId="1" applyFont="1" applyAlignment="1">
      <alignment horizontal="right" vertical="center" readingOrder="2"/>
    </xf>
    <xf numFmtId="0" fontId="14" fillId="12" borderId="24" xfId="1" applyFont="1" applyFill="1" applyBorder="1" applyAlignment="1">
      <alignment horizontal="center" vertical="center" wrapText="1" readingOrder="2"/>
    </xf>
    <xf numFmtId="0" fontId="14" fillId="12" borderId="25" xfId="1" applyFont="1" applyFill="1" applyBorder="1" applyAlignment="1">
      <alignment horizontal="center" vertical="center" wrapText="1" readingOrder="2"/>
    </xf>
    <xf numFmtId="0" fontId="14" fillId="12" borderId="26" xfId="1" applyFont="1" applyFill="1" applyBorder="1" applyAlignment="1">
      <alignment horizontal="center" vertical="center" wrapText="1" readingOrder="2"/>
    </xf>
    <xf numFmtId="0" fontId="14" fillId="12" borderId="21" xfId="1" applyFont="1" applyFill="1" applyBorder="1" applyAlignment="1">
      <alignment horizontal="center" vertical="center" wrapText="1" readingOrder="2"/>
    </xf>
    <xf numFmtId="0" fontId="14" fillId="13" borderId="47" xfId="1" applyFont="1" applyFill="1" applyBorder="1" applyAlignment="1">
      <alignment horizontal="center" vertical="center" wrapText="1" readingOrder="2"/>
    </xf>
    <xf numFmtId="0" fontId="3" fillId="0" borderId="48" xfId="1" applyFont="1" applyBorder="1" applyAlignment="1">
      <alignment horizontal="right" vertical="center" shrinkToFit="1" readingOrder="2"/>
    </xf>
    <xf numFmtId="3" fontId="10" fillId="14" borderId="12" xfId="1" applyNumberFormat="1" applyFont="1" applyFill="1" applyBorder="1" applyAlignment="1">
      <alignment horizontal="center" vertical="center" wrapText="1" readingOrder="2"/>
    </xf>
    <xf numFmtId="3" fontId="10" fillId="14" borderId="13" xfId="1" applyNumberFormat="1" applyFont="1" applyFill="1" applyBorder="1" applyAlignment="1">
      <alignment horizontal="center" vertical="center" wrapText="1" readingOrder="2"/>
    </xf>
    <xf numFmtId="3" fontId="10" fillId="14" borderId="14" xfId="1" applyNumberFormat="1" applyFont="1" applyFill="1" applyBorder="1" applyAlignment="1">
      <alignment horizontal="center" vertical="center" wrapText="1" readingOrder="2"/>
    </xf>
    <xf numFmtId="0" fontId="14" fillId="13" borderId="43" xfId="1" applyFont="1" applyFill="1" applyBorder="1" applyAlignment="1">
      <alignment horizontal="center" vertical="center"/>
    </xf>
    <xf numFmtId="3" fontId="3" fillId="0" borderId="20" xfId="1" applyNumberFormat="1" applyFont="1" applyBorder="1" applyAlignment="1">
      <alignment horizontal="right" vertical="center" wrapText="1" readingOrder="2"/>
    </xf>
    <xf numFmtId="3" fontId="10" fillId="14" borderId="50" xfId="1" applyNumberFormat="1" applyFont="1" applyFill="1" applyBorder="1" applyAlignment="1">
      <alignment horizontal="center" vertical="center" wrapText="1" readingOrder="2"/>
    </xf>
    <xf numFmtId="3" fontId="10" fillId="14" borderId="51" xfId="1" applyNumberFormat="1" applyFont="1" applyFill="1" applyBorder="1" applyAlignment="1">
      <alignment horizontal="center" vertical="center" wrapText="1" readingOrder="2"/>
    </xf>
    <xf numFmtId="3" fontId="10" fillId="14" borderId="52" xfId="1" applyNumberFormat="1" applyFont="1" applyFill="1" applyBorder="1" applyAlignment="1">
      <alignment horizontal="center" vertical="center" wrapText="1" readingOrder="2"/>
    </xf>
    <xf numFmtId="0" fontId="14" fillId="13" borderId="53" xfId="1" applyFont="1" applyFill="1" applyBorder="1" applyAlignment="1">
      <alignment horizontal="center" vertical="center" wrapText="1" readingOrder="2"/>
    </xf>
    <xf numFmtId="0" fontId="3" fillId="0" borderId="54" xfId="1" applyFont="1" applyBorder="1" applyAlignment="1">
      <alignment horizontal="right" vertical="center" shrinkToFit="1" readingOrder="2"/>
    </xf>
    <xf numFmtId="3" fontId="10" fillId="14" borderId="18" xfId="1" applyNumberFormat="1" applyFont="1" applyFill="1" applyBorder="1" applyAlignment="1">
      <alignment horizontal="center" vertical="center" wrapText="1" readingOrder="2"/>
    </xf>
    <xf numFmtId="3" fontId="10" fillId="14" borderId="19" xfId="1" applyNumberFormat="1" applyFont="1" applyFill="1" applyBorder="1" applyAlignment="1">
      <alignment horizontal="center" vertical="center" wrapText="1" readingOrder="2"/>
    </xf>
    <xf numFmtId="3" fontId="10" fillId="0" borderId="20" xfId="1" applyNumberFormat="1" applyFont="1" applyBorder="1" applyAlignment="1">
      <alignment horizontal="center" vertical="center" wrapText="1" readingOrder="2"/>
    </xf>
    <xf numFmtId="0" fontId="3" fillId="0" borderId="54" xfId="1" applyFont="1" applyBorder="1" applyAlignment="1">
      <alignment horizontal="right" vertical="center" wrapText="1" readingOrder="2"/>
    </xf>
    <xf numFmtId="0" fontId="14" fillId="13" borderId="53" xfId="1" applyFont="1" applyFill="1" applyBorder="1" applyAlignment="1">
      <alignment horizontal="center" vertical="center"/>
    </xf>
    <xf numFmtId="3" fontId="10" fillId="14" borderId="55" xfId="1" applyNumberFormat="1" applyFont="1" applyFill="1" applyBorder="1" applyAlignment="1">
      <alignment horizontal="center" vertical="center" wrapText="1" readingOrder="2"/>
    </xf>
    <xf numFmtId="3" fontId="10" fillId="14" borderId="54" xfId="1" applyNumberFormat="1" applyFont="1" applyFill="1" applyBorder="1" applyAlignment="1">
      <alignment horizontal="center" vertical="center" wrapText="1" readingOrder="2"/>
    </xf>
    <xf numFmtId="3" fontId="10" fillId="0" borderId="15" xfId="1" applyNumberFormat="1" applyFont="1" applyBorder="1" applyAlignment="1">
      <alignment horizontal="center" vertical="center" wrapText="1" readingOrder="2"/>
    </xf>
    <xf numFmtId="3" fontId="10" fillId="0" borderId="19" xfId="1" applyNumberFormat="1" applyFont="1" applyBorder="1" applyAlignment="1">
      <alignment horizontal="center" vertical="center" wrapText="1" readingOrder="2"/>
    </xf>
    <xf numFmtId="0" fontId="3" fillId="0" borderId="18" xfId="1" applyFont="1" applyBorder="1" applyAlignment="1">
      <alignment horizontal="right" vertical="center"/>
    </xf>
    <xf numFmtId="0" fontId="3" fillId="0" borderId="20" xfId="1" applyFont="1" applyBorder="1" applyAlignment="1">
      <alignment horizontal="right" vertical="center"/>
    </xf>
    <xf numFmtId="0" fontId="14" fillId="13" borderId="57" xfId="1" applyFont="1" applyFill="1" applyBorder="1" applyAlignment="1">
      <alignment horizontal="center" vertical="center" wrapText="1" readingOrder="2"/>
    </xf>
    <xf numFmtId="3" fontId="10" fillId="0" borderId="20" xfId="1" applyNumberFormat="1" applyFont="1" applyBorder="1" applyAlignment="1">
      <alignment horizontal="center" vertical="center" wrapText="1"/>
    </xf>
    <xf numFmtId="3" fontId="14" fillId="15" borderId="6" xfId="1" applyNumberFormat="1" applyFont="1" applyFill="1" applyBorder="1" applyAlignment="1">
      <alignment horizontal="center" vertical="center" wrapText="1" readingOrder="2"/>
    </xf>
    <xf numFmtId="3" fontId="14" fillId="15" borderId="7" xfId="1" applyNumberFormat="1" applyFont="1" applyFill="1" applyBorder="1" applyAlignment="1">
      <alignment horizontal="center" vertical="center" wrapText="1" readingOrder="2"/>
    </xf>
    <xf numFmtId="3" fontId="14" fillId="15" borderId="8" xfId="1" applyNumberFormat="1" applyFont="1" applyFill="1" applyBorder="1" applyAlignment="1">
      <alignment horizontal="center" vertical="center"/>
    </xf>
    <xf numFmtId="3" fontId="14" fillId="15" borderId="3" xfId="1" applyNumberFormat="1" applyFont="1" applyFill="1" applyBorder="1" applyAlignment="1">
      <alignment horizontal="center" vertical="center" wrapText="1" readingOrder="2"/>
    </xf>
    <xf numFmtId="0" fontId="10" fillId="0" borderId="0" xfId="1" applyFont="1" applyAlignment="1">
      <alignment horizontal="right" vertical="center" readingOrder="2"/>
    </xf>
    <xf numFmtId="0" fontId="10" fillId="0" borderId="0" xfId="1" applyFont="1" applyAlignment="1">
      <alignment horizontal="center" vertical="center"/>
    </xf>
    <xf numFmtId="0" fontId="14" fillId="13" borderId="47" xfId="1" applyFont="1" applyFill="1" applyBorder="1" applyAlignment="1">
      <alignment horizontal="center" vertical="center" wrapText="1" readingOrder="2"/>
    </xf>
    <xf numFmtId="0" fontId="14" fillId="13" borderId="53" xfId="1" applyFont="1" applyFill="1" applyBorder="1" applyAlignment="1">
      <alignment horizontal="center" vertical="center" wrapText="1" readingOrder="2"/>
    </xf>
    <xf numFmtId="3" fontId="10" fillId="14" borderId="19" xfId="1" applyNumberFormat="1" applyFont="1" applyFill="1" applyBorder="1" applyAlignment="1">
      <alignment horizontal="center" vertical="center" wrapText="1" readingOrder="2"/>
    </xf>
    <xf numFmtId="3" fontId="10" fillId="0" borderId="19" xfId="1" applyNumberFormat="1" applyFont="1" applyBorder="1" applyAlignment="1">
      <alignment horizontal="center" vertical="center" wrapText="1" readingOrder="2"/>
    </xf>
    <xf numFmtId="0" fontId="14" fillId="13" borderId="57" xfId="1" applyFont="1" applyFill="1" applyBorder="1" applyAlignment="1">
      <alignment horizontal="center" vertical="center" wrapText="1" readingOrder="2"/>
    </xf>
    <xf numFmtId="0" fontId="10" fillId="0" borderId="0" xfId="1" applyFont="1" applyAlignment="1">
      <alignment horizontal="right" vertical="center" readingOrder="2"/>
    </xf>
    <xf numFmtId="0" fontId="20" fillId="12" borderId="70" xfId="1" applyFont="1" applyFill="1" applyBorder="1" applyAlignment="1">
      <alignment horizontal="center" vertical="center" wrapText="1" readingOrder="2"/>
    </xf>
    <xf numFmtId="0" fontId="14" fillId="12" borderId="71" xfId="1" applyFont="1" applyFill="1" applyBorder="1" applyAlignment="1">
      <alignment horizontal="center" vertical="center" wrapText="1" readingOrder="2"/>
    </xf>
    <xf numFmtId="0" fontId="14" fillId="12" borderId="72" xfId="1" applyFont="1" applyFill="1" applyBorder="1" applyAlignment="1">
      <alignment horizontal="center" vertical="center" wrapText="1" readingOrder="2"/>
    </xf>
    <xf numFmtId="0" fontId="20" fillId="12" borderId="73" xfId="1" applyFont="1" applyFill="1" applyBorder="1" applyAlignment="1">
      <alignment horizontal="center" vertical="center" wrapText="1" readingOrder="2"/>
    </xf>
    <xf numFmtId="0" fontId="14" fillId="12" borderId="74" xfId="1" applyFont="1" applyFill="1" applyBorder="1" applyAlignment="1">
      <alignment horizontal="center" vertical="center" wrapText="1" readingOrder="2"/>
    </xf>
    <xf numFmtId="0" fontId="20" fillId="12" borderId="75" xfId="1" applyFont="1" applyFill="1" applyBorder="1" applyAlignment="1">
      <alignment horizontal="center" vertical="center" wrapText="1" readingOrder="2"/>
    </xf>
    <xf numFmtId="0" fontId="14" fillId="12" borderId="76" xfId="1" applyFont="1" applyFill="1" applyBorder="1" applyAlignment="1">
      <alignment horizontal="center" vertical="center" wrapText="1" readingOrder="2"/>
    </xf>
    <xf numFmtId="0" fontId="14" fillId="12" borderId="77" xfId="1" applyFont="1" applyFill="1" applyBorder="1" applyAlignment="1">
      <alignment horizontal="center" vertical="center" wrapText="1" readingOrder="2"/>
    </xf>
    <xf numFmtId="0" fontId="14" fillId="12" borderId="78" xfId="1" applyFont="1" applyFill="1" applyBorder="1" applyAlignment="1">
      <alignment horizontal="center" vertical="center" wrapText="1" readingOrder="2"/>
    </xf>
    <xf numFmtId="0" fontId="14" fillId="12" borderId="79" xfId="1" applyFont="1" applyFill="1" applyBorder="1" applyAlignment="1">
      <alignment horizontal="center" vertical="center" wrapText="1" readingOrder="2"/>
    </xf>
    <xf numFmtId="0" fontId="3" fillId="0" borderId="11" xfId="1" applyFont="1" applyBorder="1" applyAlignment="1">
      <alignment horizontal="right" vertical="center" shrinkToFit="1" readingOrder="2"/>
    </xf>
    <xf numFmtId="3" fontId="3" fillId="0" borderId="83" xfId="1" applyNumberFormat="1" applyFont="1" applyBorder="1" applyAlignment="1">
      <alignment horizontal="right" vertical="center" shrinkToFit="1" readingOrder="2"/>
    </xf>
    <xf numFmtId="3" fontId="10" fillId="14" borderId="84" xfId="1" applyNumberFormat="1" applyFont="1" applyFill="1" applyBorder="1" applyAlignment="1">
      <alignment horizontal="center" vertical="center" wrapText="1" readingOrder="2"/>
    </xf>
    <xf numFmtId="0" fontId="3" fillId="0" borderId="17" xfId="1" applyFont="1" applyBorder="1" applyAlignment="1">
      <alignment horizontal="right" vertical="center" shrinkToFit="1" readingOrder="2"/>
    </xf>
    <xf numFmtId="3" fontId="3" fillId="0" borderId="30" xfId="1" applyNumberFormat="1" applyFont="1" applyBorder="1" applyAlignment="1">
      <alignment horizontal="right" vertical="center" shrinkToFit="1" readingOrder="2"/>
    </xf>
    <xf numFmtId="3" fontId="3" fillId="0" borderId="31" xfId="1" applyNumberFormat="1" applyFont="1" applyBorder="1" applyAlignment="1">
      <alignment horizontal="right" vertical="center" shrinkToFit="1" readingOrder="2"/>
    </xf>
    <xf numFmtId="3" fontId="3" fillId="0" borderId="32" xfId="1" applyNumberFormat="1" applyFont="1" applyBorder="1" applyAlignment="1">
      <alignment horizontal="right" vertical="center" shrinkToFit="1" readingOrder="2"/>
    </xf>
    <xf numFmtId="0" fontId="3" fillId="0" borderId="17" xfId="1" applyFont="1" applyBorder="1" applyAlignment="1">
      <alignment horizontal="right" vertical="center" wrapText="1" readingOrder="2"/>
    </xf>
    <xf numFmtId="3" fontId="3" fillId="0" borderId="87" xfId="1" applyNumberFormat="1" applyFont="1" applyBorder="1" applyAlignment="1">
      <alignment horizontal="right" vertical="center" shrinkToFit="1" readingOrder="2"/>
    </xf>
    <xf numFmtId="3" fontId="3" fillId="0" borderId="88" xfId="1" applyNumberFormat="1" applyFont="1" applyBorder="1" applyAlignment="1">
      <alignment horizontal="right" vertical="center" shrinkToFit="1" readingOrder="2"/>
    </xf>
    <xf numFmtId="3" fontId="3" fillId="0" borderId="89" xfId="1" applyNumberFormat="1" applyFont="1" applyBorder="1" applyAlignment="1">
      <alignment horizontal="right" vertical="center" shrinkToFit="1" readingOrder="2"/>
    </xf>
    <xf numFmtId="0" fontId="21" fillId="16" borderId="90" xfId="1" applyFont="1" applyFill="1" applyBorder="1" applyAlignment="1">
      <alignment vertical="center"/>
    </xf>
    <xf numFmtId="0" fontId="21" fillId="16" borderId="91" xfId="1" applyFont="1" applyFill="1" applyBorder="1" applyAlignment="1">
      <alignment vertical="center"/>
    </xf>
    <xf numFmtId="0" fontId="21" fillId="16" borderId="92" xfId="1" applyFont="1" applyFill="1" applyBorder="1" applyAlignment="1">
      <alignment vertical="center"/>
    </xf>
    <xf numFmtId="3" fontId="3" fillId="0" borderId="28" xfId="1" applyNumberFormat="1" applyFont="1" applyBorder="1" applyAlignment="1">
      <alignment horizontal="right" vertical="center" shrinkToFit="1" readingOrder="2"/>
    </xf>
    <xf numFmtId="3" fontId="10" fillId="14" borderId="17" xfId="1" applyNumberFormat="1" applyFont="1" applyFill="1" applyBorder="1" applyAlignment="1">
      <alignment horizontal="center" vertical="center" wrapText="1" readingOrder="2"/>
    </xf>
    <xf numFmtId="3" fontId="10" fillId="0" borderId="16" xfId="1" applyNumberFormat="1" applyFont="1" applyBorder="1" applyAlignment="1">
      <alignment horizontal="center" vertical="center" wrapText="1" readingOrder="2"/>
    </xf>
    <xf numFmtId="3" fontId="3" fillId="0" borderId="34" xfId="1" applyNumberFormat="1" applyFont="1" applyBorder="1" applyAlignment="1">
      <alignment horizontal="right" vertical="center" shrinkToFit="1" readingOrder="2"/>
    </xf>
    <xf numFmtId="3" fontId="3" fillId="0" borderId="134" xfId="1" applyNumberFormat="1" applyFont="1" applyBorder="1" applyAlignment="1">
      <alignment horizontal="right" vertical="center" shrinkToFit="1" readingOrder="2"/>
    </xf>
    <xf numFmtId="3" fontId="3" fillId="0" borderId="135" xfId="1" applyNumberFormat="1" applyFont="1" applyBorder="1" applyAlignment="1">
      <alignment horizontal="right" vertical="center" shrinkToFit="1" readingOrder="2"/>
    </xf>
    <xf numFmtId="3" fontId="10" fillId="14" borderId="103" xfId="1" applyNumberFormat="1" applyFont="1" applyFill="1" applyBorder="1" applyAlignment="1">
      <alignment horizontal="center" vertical="center" wrapText="1" readingOrder="2"/>
    </xf>
    <xf numFmtId="3" fontId="10" fillId="14" borderId="122" xfId="1" applyNumberFormat="1" applyFont="1" applyFill="1" applyBorder="1" applyAlignment="1">
      <alignment horizontal="center" vertical="center" wrapText="1" readingOrder="2"/>
    </xf>
    <xf numFmtId="3" fontId="3" fillId="0" borderId="29" xfId="1" applyNumberFormat="1" applyFont="1" applyBorder="1" applyAlignment="1">
      <alignment horizontal="right" vertical="center" shrinkToFit="1" readingOrder="2"/>
    </xf>
    <xf numFmtId="3" fontId="10" fillId="14" borderId="119" xfId="1" applyNumberFormat="1" applyFont="1" applyFill="1" applyBorder="1" applyAlignment="1">
      <alignment horizontal="center" vertical="center" wrapText="1" readingOrder="2"/>
    </xf>
    <xf numFmtId="3" fontId="10" fillId="0" borderId="85" xfId="1" applyNumberFormat="1" applyFont="1" applyBorder="1" applyAlignment="1">
      <alignment horizontal="center" vertical="center" wrapText="1" readingOrder="2"/>
    </xf>
    <xf numFmtId="3" fontId="10" fillId="0" borderId="77" xfId="1" applyNumberFormat="1" applyFont="1" applyBorder="1" applyAlignment="1">
      <alignment horizontal="center" vertical="center" wrapText="1" readingOrder="2"/>
    </xf>
    <xf numFmtId="3" fontId="10" fillId="0" borderId="78" xfId="1" applyNumberFormat="1" applyFont="1" applyBorder="1" applyAlignment="1">
      <alignment horizontal="center" vertical="center" wrapText="1" readingOrder="2"/>
    </xf>
    <xf numFmtId="3" fontId="10" fillId="0" borderId="132" xfId="1" applyNumberFormat="1" applyFont="1" applyBorder="1" applyAlignment="1">
      <alignment horizontal="center" vertical="center" wrapText="1" readingOrder="2"/>
    </xf>
    <xf numFmtId="3" fontId="3" fillId="0" borderId="35" xfId="1" applyNumberFormat="1" applyFont="1" applyBorder="1" applyAlignment="1">
      <alignment horizontal="right" vertical="center" shrinkToFit="1" readingOrder="2"/>
    </xf>
    <xf numFmtId="3" fontId="3" fillId="0" borderId="136" xfId="1" applyNumberFormat="1" applyFont="1" applyBorder="1" applyAlignment="1">
      <alignment horizontal="right" vertical="center" shrinkToFit="1" readingOrder="2"/>
    </xf>
    <xf numFmtId="0" fontId="21" fillId="16" borderId="82" xfId="1" applyFont="1" applyFill="1" applyBorder="1" applyAlignment="1">
      <alignment vertical="center"/>
    </xf>
    <xf numFmtId="3" fontId="3" fillId="0" borderId="27" xfId="1" applyNumberFormat="1" applyFont="1" applyBorder="1" applyAlignment="1">
      <alignment horizontal="right" vertical="center" shrinkToFit="1" readingOrder="2"/>
    </xf>
    <xf numFmtId="0" fontId="2" fillId="0" borderId="0" xfId="1" applyFont="1" applyAlignment="1">
      <alignment horizontal="right" vertical="center" readingOrder="2"/>
    </xf>
    <xf numFmtId="0" fontId="35" fillId="0" borderId="0" xfId="1" applyFont="1" applyAlignment="1">
      <alignment horizontal="center" vertical="center" readingOrder="2"/>
    </xf>
    <xf numFmtId="0" fontId="26" fillId="0" borderId="0" xfId="1" applyFont="1"/>
    <xf numFmtId="0" fontId="20" fillId="12" borderId="100" xfId="1" applyFont="1" applyFill="1" applyBorder="1" applyAlignment="1">
      <alignment horizontal="center" vertical="center" textRotation="90" wrapText="1" readingOrder="2"/>
    </xf>
    <xf numFmtId="0" fontId="20" fillId="12" borderId="23" xfId="1" applyFont="1" applyFill="1" applyBorder="1" applyAlignment="1">
      <alignment horizontal="center" vertical="center" textRotation="90" wrapText="1" readingOrder="2"/>
    </xf>
    <xf numFmtId="0" fontId="20" fillId="12" borderId="77" xfId="1" applyFont="1" applyFill="1" applyBorder="1" applyAlignment="1">
      <alignment horizontal="center" vertical="center" textRotation="90" wrapText="1" readingOrder="2"/>
    </xf>
    <xf numFmtId="0" fontId="20" fillId="12" borderId="78" xfId="1" applyFont="1" applyFill="1" applyBorder="1" applyAlignment="1">
      <alignment horizontal="center" vertical="center" textRotation="90" wrapText="1" readingOrder="2"/>
    </xf>
    <xf numFmtId="0" fontId="20" fillId="12" borderId="79" xfId="1" applyFont="1" applyFill="1" applyBorder="1" applyAlignment="1">
      <alignment horizontal="center" vertical="center" textRotation="90" wrapText="1" readingOrder="2"/>
    </xf>
    <xf numFmtId="0" fontId="20" fillId="12" borderId="101" xfId="1" applyFont="1" applyFill="1" applyBorder="1" applyAlignment="1">
      <alignment horizontal="center" vertical="center" textRotation="90" wrapText="1" readingOrder="2"/>
    </xf>
    <xf numFmtId="0" fontId="23" fillId="15" borderId="10" xfId="1" applyFont="1" applyFill="1" applyBorder="1" applyAlignment="1">
      <alignment horizontal="right" vertical="center" readingOrder="2"/>
    </xf>
    <xf numFmtId="3" fontId="23" fillId="15" borderId="102" xfId="1" applyNumberFormat="1" applyFont="1" applyFill="1" applyBorder="1" applyAlignment="1">
      <alignment horizontal="center" vertical="center" readingOrder="2"/>
    </xf>
    <xf numFmtId="3" fontId="23" fillId="15" borderId="11" xfId="1" applyNumberFormat="1" applyFont="1" applyFill="1" applyBorder="1" applyAlignment="1">
      <alignment horizontal="center" vertical="center" readingOrder="2"/>
    </xf>
    <xf numFmtId="3" fontId="23" fillId="15" borderId="9" xfId="1" applyNumberFormat="1" applyFont="1" applyFill="1" applyBorder="1" applyAlignment="1">
      <alignment horizontal="center" vertical="center" readingOrder="2"/>
    </xf>
    <xf numFmtId="3" fontId="23" fillId="15" borderId="13" xfId="1" applyNumberFormat="1" applyFont="1" applyFill="1" applyBorder="1" applyAlignment="1">
      <alignment horizontal="center" vertical="center" readingOrder="2"/>
    </xf>
    <xf numFmtId="0" fontId="26" fillId="0" borderId="16" xfId="1" applyFont="1" applyBorder="1" applyAlignment="1">
      <alignment horizontal="right" vertical="center" readingOrder="2"/>
    </xf>
    <xf numFmtId="0" fontId="26" fillId="0" borderId="104" xfId="1" applyFont="1" applyBorder="1" applyAlignment="1">
      <alignment horizontal="right" vertical="center" readingOrder="2"/>
    </xf>
    <xf numFmtId="3" fontId="26" fillId="0" borderId="17" xfId="1" applyNumberFormat="1" applyFont="1" applyBorder="1" applyAlignment="1">
      <alignment horizontal="center" vertical="center"/>
    </xf>
    <xf numFmtId="3" fontId="26" fillId="0" borderId="15" xfId="1" applyNumberFormat="1" applyFont="1" applyBorder="1" applyAlignment="1">
      <alignment horizontal="center" vertical="center"/>
    </xf>
    <xf numFmtId="3" fontId="26" fillId="0" borderId="19" xfId="1" applyNumberFormat="1" applyFont="1" applyBorder="1" applyAlignment="1">
      <alignment horizontal="center" vertical="center"/>
    </xf>
    <xf numFmtId="3" fontId="26" fillId="0" borderId="18" xfId="1" applyNumberFormat="1" applyFont="1" applyBorder="1" applyAlignment="1">
      <alignment horizontal="center" vertical="center"/>
    </xf>
    <xf numFmtId="0" fontId="23" fillId="15" borderId="16" xfId="1" applyFont="1" applyFill="1" applyBorder="1" applyAlignment="1">
      <alignment horizontal="right" vertical="center" readingOrder="2"/>
    </xf>
    <xf numFmtId="3" fontId="23" fillId="15" borderId="104" xfId="1" applyNumberFormat="1" applyFont="1" applyFill="1" applyBorder="1" applyAlignment="1">
      <alignment horizontal="center" vertical="center" readingOrder="2"/>
    </xf>
    <xf numFmtId="3" fontId="23" fillId="15" borderId="17" xfId="1" applyNumberFormat="1" applyFont="1" applyFill="1" applyBorder="1" applyAlignment="1">
      <alignment horizontal="center" vertical="center" readingOrder="2"/>
    </xf>
    <xf numFmtId="3" fontId="23" fillId="15" borderId="15" xfId="1" applyNumberFormat="1" applyFont="1" applyFill="1" applyBorder="1" applyAlignment="1">
      <alignment horizontal="center" vertical="center" readingOrder="2"/>
    </xf>
    <xf numFmtId="3" fontId="23" fillId="15" borderId="19" xfId="1" applyNumberFormat="1" applyFont="1" applyFill="1" applyBorder="1" applyAlignment="1">
      <alignment horizontal="center" vertical="center" readingOrder="2"/>
    </xf>
    <xf numFmtId="3" fontId="23" fillId="15" borderId="86" xfId="1" applyNumberFormat="1" applyFont="1" applyFill="1" applyBorder="1" applyAlignment="1">
      <alignment horizontal="center" vertical="center" readingOrder="2"/>
    </xf>
    <xf numFmtId="3" fontId="26" fillId="14" borderId="17" xfId="1" applyNumberFormat="1" applyFont="1" applyFill="1" applyBorder="1" applyAlignment="1">
      <alignment horizontal="right" vertical="center" readingOrder="2"/>
    </xf>
    <xf numFmtId="3" fontId="26" fillId="14" borderId="15" xfId="1" applyNumberFormat="1" applyFont="1" applyFill="1" applyBorder="1" applyAlignment="1">
      <alignment horizontal="right" vertical="center" readingOrder="2"/>
    </xf>
    <xf numFmtId="3" fontId="26" fillId="14" borderId="19" xfId="1" applyNumberFormat="1" applyFont="1" applyFill="1" applyBorder="1" applyAlignment="1">
      <alignment horizontal="right" vertical="center" readingOrder="2"/>
    </xf>
    <xf numFmtId="0" fontId="29" fillId="15" borderId="16" xfId="1" applyFont="1" applyFill="1" applyBorder="1" applyAlignment="1">
      <alignment horizontal="right" vertical="center" readingOrder="2"/>
    </xf>
    <xf numFmtId="0" fontId="26" fillId="0" borderId="105" xfId="1" applyFont="1" applyBorder="1" applyAlignment="1">
      <alignment horizontal="right" vertical="center" readingOrder="2"/>
    </xf>
    <xf numFmtId="0" fontId="26" fillId="0" borderId="106" xfId="1" applyFont="1" applyBorder="1" applyAlignment="1">
      <alignment horizontal="right" vertical="center" readingOrder="2"/>
    </xf>
    <xf numFmtId="3" fontId="26" fillId="0" borderId="107" xfId="1" applyNumberFormat="1" applyFont="1" applyBorder="1" applyAlignment="1">
      <alignment horizontal="center" vertical="center"/>
    </xf>
    <xf numFmtId="3" fontId="23" fillId="15" borderId="108" xfId="1" applyNumberFormat="1" applyFont="1" applyFill="1" applyBorder="1" applyAlignment="1">
      <alignment horizontal="center" vertical="center" readingOrder="2"/>
    </xf>
    <xf numFmtId="3" fontId="23" fillId="15" borderId="110" xfId="1" applyNumberFormat="1" applyFont="1" applyFill="1" applyBorder="1" applyAlignment="1">
      <alignment horizontal="center" vertical="center" readingOrder="2"/>
    </xf>
    <xf numFmtId="0" fontId="26" fillId="0" borderId="16" xfId="1" applyFont="1" applyBorder="1" applyAlignment="1">
      <alignment vertical="center"/>
    </xf>
    <xf numFmtId="0" fontId="26" fillId="0" borderId="104" xfId="1" applyFont="1" applyBorder="1" applyAlignment="1">
      <alignment vertical="center"/>
    </xf>
    <xf numFmtId="0" fontId="26" fillId="14" borderId="16" xfId="1" applyFont="1" applyFill="1" applyBorder="1" applyAlignment="1">
      <alignment horizontal="right" vertical="center" readingOrder="2"/>
    </xf>
    <xf numFmtId="0" fontId="26" fillId="14" borderId="104" xfId="1" applyFont="1" applyFill="1" applyBorder="1" applyAlignment="1">
      <alignment horizontal="right" vertical="center" readingOrder="2"/>
    </xf>
    <xf numFmtId="3" fontId="23" fillId="15" borderId="78" xfId="1" applyNumberFormat="1" applyFont="1" applyFill="1" applyBorder="1" applyAlignment="1">
      <alignment horizontal="center" vertical="center" readingOrder="2"/>
    </xf>
    <xf numFmtId="3" fontId="23" fillId="15" borderId="79" xfId="1" applyNumberFormat="1" applyFont="1" applyFill="1" applyBorder="1" applyAlignment="1">
      <alignment horizontal="center" vertical="center" readingOrder="2"/>
    </xf>
    <xf numFmtId="0" fontId="23" fillId="15" borderId="109" xfId="1" applyFont="1" applyFill="1" applyBorder="1" applyAlignment="1">
      <alignment horizontal="center" vertical="center" wrapText="1" readingOrder="2"/>
    </xf>
    <xf numFmtId="0" fontId="26" fillId="0" borderId="85" xfId="1" applyFont="1" applyBorder="1" applyAlignment="1">
      <alignment horizontal="center" vertical="center" wrapText="1" readingOrder="2"/>
    </xf>
    <xf numFmtId="3" fontId="26" fillId="0" borderId="86" xfId="1" applyNumberFormat="1" applyFont="1" applyBorder="1" applyAlignment="1">
      <alignment horizontal="center" vertical="center"/>
    </xf>
    <xf numFmtId="0" fontId="23" fillId="15" borderId="85" xfId="1" applyFont="1" applyFill="1" applyBorder="1" applyAlignment="1">
      <alignment horizontal="center" vertical="center" wrapText="1" readingOrder="2"/>
    </xf>
    <xf numFmtId="3" fontId="26" fillId="14" borderId="86" xfId="1" applyNumberFormat="1" applyFont="1" applyFill="1" applyBorder="1" applyAlignment="1">
      <alignment horizontal="right" vertical="center" readingOrder="2"/>
    </xf>
    <xf numFmtId="0" fontId="23" fillId="4" borderId="85" xfId="1" applyFont="1" applyFill="1" applyBorder="1" applyAlignment="1">
      <alignment horizontal="center" vertical="center" wrapText="1" readingOrder="2"/>
    </xf>
    <xf numFmtId="3" fontId="23" fillId="15" borderId="130" xfId="1" applyNumberFormat="1" applyFont="1" applyFill="1" applyBorder="1" applyAlignment="1">
      <alignment horizontal="center" vertical="center" readingOrder="2"/>
    </xf>
    <xf numFmtId="3" fontId="23" fillId="15" borderId="129" xfId="1" applyNumberFormat="1" applyFont="1" applyFill="1" applyBorder="1" applyAlignment="1">
      <alignment horizontal="center" vertical="center" readingOrder="2"/>
    </xf>
    <xf numFmtId="3" fontId="23" fillId="15" borderId="131" xfId="1" applyNumberFormat="1" applyFont="1" applyFill="1" applyBorder="1" applyAlignment="1">
      <alignment horizontal="center" vertical="center" readingOrder="2"/>
    </xf>
    <xf numFmtId="3" fontId="23" fillId="15" borderId="12" xfId="1" applyNumberFormat="1" applyFont="1" applyFill="1" applyBorder="1" applyAlignment="1">
      <alignment horizontal="center" vertical="center" readingOrder="2"/>
    </xf>
    <xf numFmtId="3" fontId="23" fillId="15" borderId="18" xfId="1" applyNumberFormat="1" applyFont="1" applyFill="1" applyBorder="1" applyAlignment="1">
      <alignment horizontal="center" vertical="center" readingOrder="2"/>
    </xf>
    <xf numFmtId="3" fontId="26" fillId="14" borderId="18" xfId="1" applyNumberFormat="1" applyFont="1" applyFill="1" applyBorder="1" applyAlignment="1">
      <alignment horizontal="right" vertical="center" readingOrder="2"/>
    </xf>
    <xf numFmtId="3" fontId="23" fillId="15" borderId="101" xfId="1" applyNumberFormat="1" applyFont="1" applyFill="1" applyBorder="1" applyAlignment="1">
      <alignment horizontal="center" vertical="center" readingOrder="2"/>
    </xf>
    <xf numFmtId="0" fontId="20" fillId="12" borderId="133" xfId="1" applyFont="1" applyFill="1" applyBorder="1" applyAlignment="1">
      <alignment horizontal="center" vertical="center" textRotation="90" wrapText="1" readingOrder="2"/>
    </xf>
    <xf numFmtId="3" fontId="23" fillId="15" borderId="14" xfId="1" applyNumberFormat="1" applyFont="1" applyFill="1" applyBorder="1" applyAlignment="1">
      <alignment horizontal="center" vertical="center" readingOrder="2"/>
    </xf>
    <xf numFmtId="3" fontId="26" fillId="0" borderId="20" xfId="1" applyNumberFormat="1" applyFont="1" applyBorder="1" applyAlignment="1">
      <alignment horizontal="center" vertical="center"/>
    </xf>
    <xf numFmtId="3" fontId="23" fillId="15" borderId="20" xfId="1" applyNumberFormat="1" applyFont="1" applyFill="1" applyBorder="1" applyAlignment="1">
      <alignment horizontal="center" vertical="center" readingOrder="2"/>
    </xf>
    <xf numFmtId="3" fontId="26" fillId="14" borderId="20" xfId="1" applyNumberFormat="1" applyFont="1" applyFill="1" applyBorder="1" applyAlignment="1">
      <alignment horizontal="right" vertical="center" readingOrder="2"/>
    </xf>
    <xf numFmtId="3" fontId="23" fillId="15" borderId="133" xfId="1" applyNumberFormat="1" applyFont="1" applyFill="1" applyBorder="1" applyAlignment="1">
      <alignment horizontal="center" vertical="center" readingOrder="2"/>
    </xf>
    <xf numFmtId="3" fontId="26" fillId="0" borderId="19" xfId="1" applyNumberFormat="1" applyFont="1" applyBorder="1" applyAlignment="1">
      <alignment horizontal="center" vertical="center"/>
    </xf>
    <xf numFmtId="0" fontId="24" fillId="12" borderId="25" xfId="1" applyFont="1" applyFill="1" applyBorder="1" applyAlignment="1">
      <alignment horizontal="center" vertical="center" wrapText="1" readingOrder="2"/>
    </xf>
    <xf numFmtId="0" fontId="20" fillId="12" borderId="25" xfId="1" applyFont="1" applyFill="1" applyBorder="1" applyAlignment="1">
      <alignment horizontal="center" vertical="center" wrapText="1" readingOrder="2"/>
    </xf>
    <xf numFmtId="0" fontId="20" fillId="0" borderId="47" xfId="1" applyFont="1" applyBorder="1" applyAlignment="1">
      <alignment horizontal="center" vertical="center" wrapText="1" readingOrder="2"/>
    </xf>
    <xf numFmtId="0" fontId="26" fillId="0" borderId="12" xfId="1" applyFont="1" applyBorder="1" applyAlignment="1">
      <alignment horizontal="center" vertical="center" wrapText="1" readingOrder="2"/>
    </xf>
    <xf numFmtId="0" fontId="26" fillId="0" borderId="13" xfId="1" applyFont="1" applyBorder="1" applyAlignment="1">
      <alignment horizontal="center" vertical="center" wrapText="1" readingOrder="2"/>
    </xf>
    <xf numFmtId="3" fontId="26" fillId="0" borderId="13" xfId="1" applyNumberFormat="1" applyFont="1" applyBorder="1" applyAlignment="1">
      <alignment horizontal="center" vertical="center"/>
    </xf>
    <xf numFmtId="3" fontId="26" fillId="0" borderId="13" xfId="1" applyNumberFormat="1" applyFont="1" applyBorder="1" applyAlignment="1">
      <alignment horizontal="center" vertical="center" wrapText="1" readingOrder="2"/>
    </xf>
    <xf numFmtId="0" fontId="26" fillId="0" borderId="14" xfId="1" applyFont="1" applyBorder="1" applyAlignment="1">
      <alignment horizontal="center" vertical="center"/>
    </xf>
    <xf numFmtId="0" fontId="20" fillId="0" borderId="53" xfId="1" applyFont="1" applyBorder="1" applyAlignment="1">
      <alignment horizontal="center" vertical="center" wrapText="1" readingOrder="2"/>
    </xf>
    <xf numFmtId="0" fontId="26" fillId="0" borderId="18" xfId="1" applyFont="1" applyBorder="1" applyAlignment="1">
      <alignment horizontal="center" vertical="center" wrapText="1" readingOrder="2"/>
    </xf>
    <xf numFmtId="0" fontId="26" fillId="0" borderId="19" xfId="1" applyFont="1" applyBorder="1" applyAlignment="1">
      <alignment horizontal="center" vertical="center" wrapText="1" readingOrder="2"/>
    </xf>
    <xf numFmtId="3" fontId="26" fillId="0" borderId="19" xfId="1" applyNumberFormat="1" applyFont="1" applyBorder="1" applyAlignment="1">
      <alignment horizontal="center" vertical="center" wrapText="1" readingOrder="2"/>
    </xf>
    <xf numFmtId="0" fontId="26" fillId="0" borderId="20" xfId="1" applyFont="1" applyBorder="1" applyAlignment="1">
      <alignment horizontal="center" vertical="center"/>
    </xf>
    <xf numFmtId="0" fontId="20" fillId="0" borderId="116" xfId="1" applyFont="1" applyBorder="1" applyAlignment="1">
      <alignment horizontal="center" vertical="center" wrapText="1" readingOrder="2"/>
    </xf>
    <xf numFmtId="0" fontId="26" fillId="0" borderId="75" xfId="1" applyFont="1" applyBorder="1" applyAlignment="1">
      <alignment horizontal="center" vertical="center" wrapText="1" readingOrder="2"/>
    </xf>
    <xf numFmtId="0" fontId="26" fillId="0" borderId="71" xfId="1" applyFont="1" applyBorder="1" applyAlignment="1">
      <alignment horizontal="center" vertical="center" wrapText="1" readingOrder="2"/>
    </xf>
    <xf numFmtId="3" fontId="26" fillId="0" borderId="71" xfId="1" applyNumberFormat="1" applyFont="1" applyBorder="1" applyAlignment="1">
      <alignment horizontal="center" vertical="center"/>
    </xf>
    <xf numFmtId="3" fontId="26" fillId="0" borderId="71" xfId="1" applyNumberFormat="1" applyFont="1" applyBorder="1" applyAlignment="1">
      <alignment horizontal="center" vertical="center" wrapText="1" readingOrder="2"/>
    </xf>
    <xf numFmtId="0" fontId="26" fillId="0" borderId="117" xfId="1" applyFont="1" applyBorder="1" applyAlignment="1">
      <alignment horizontal="center" vertical="center"/>
    </xf>
    <xf numFmtId="3" fontId="14" fillId="18" borderId="7" xfId="1" applyNumberFormat="1" applyFont="1" applyFill="1" applyBorder="1" applyAlignment="1">
      <alignment horizontal="center" vertical="center" wrapText="1" readingOrder="2"/>
    </xf>
    <xf numFmtId="0" fontId="10" fillId="18" borderId="8" xfId="1" applyFont="1" applyFill="1" applyBorder="1" applyAlignment="1">
      <alignment horizontal="center" vertical="center"/>
    </xf>
    <xf numFmtId="0" fontId="1" fillId="0" borderId="0" xfId="1"/>
    <xf numFmtId="3" fontId="26" fillId="0" borderId="19" xfId="1" applyNumberFormat="1" applyFont="1" applyBorder="1" applyAlignment="1">
      <alignment horizontal="center" vertical="center"/>
    </xf>
    <xf numFmtId="0" fontId="30" fillId="0" borderId="0" xfId="1" applyFont="1"/>
    <xf numFmtId="0" fontId="22" fillId="0" borderId="0" xfId="1" applyFont="1" applyAlignment="1">
      <alignment horizontal="right" vertical="center" readingOrder="2"/>
    </xf>
    <xf numFmtId="0" fontId="34" fillId="0" borderId="0" xfId="1" applyFont="1"/>
    <xf numFmtId="0" fontId="24" fillId="12" borderId="25" xfId="1" applyFont="1" applyFill="1" applyBorder="1" applyAlignment="1">
      <alignment horizontal="center" vertical="center" wrapText="1" readingOrder="2"/>
    </xf>
    <xf numFmtId="0" fontId="20" fillId="0" borderId="47" xfId="1" applyFont="1" applyBorder="1" applyAlignment="1">
      <alignment horizontal="center" vertical="center" wrapText="1" readingOrder="2"/>
    </xf>
    <xf numFmtId="0" fontId="26" fillId="0" borderId="12" xfId="1" applyFont="1" applyBorder="1" applyAlignment="1">
      <alignment horizontal="center" vertical="center" wrapText="1" readingOrder="2"/>
    </xf>
    <xf numFmtId="0" fontId="26" fillId="0" borderId="13" xfId="1" applyFont="1" applyBorder="1" applyAlignment="1">
      <alignment horizontal="center" vertical="center" wrapText="1" readingOrder="2"/>
    </xf>
    <xf numFmtId="3" fontId="26" fillId="0" borderId="13" xfId="1" applyNumberFormat="1" applyFont="1" applyBorder="1" applyAlignment="1">
      <alignment horizontal="center" vertical="center"/>
    </xf>
    <xf numFmtId="3" fontId="26" fillId="0" borderId="13" xfId="1" applyNumberFormat="1" applyFont="1" applyBorder="1" applyAlignment="1">
      <alignment horizontal="center" vertical="center" wrapText="1" readingOrder="2"/>
    </xf>
    <xf numFmtId="0" fontId="26" fillId="0" borderId="14" xfId="1" applyFont="1" applyBorder="1" applyAlignment="1">
      <alignment horizontal="center" vertical="center"/>
    </xf>
    <xf numFmtId="0" fontId="20" fillId="0" borderId="53" xfId="1" applyFont="1" applyBorder="1" applyAlignment="1">
      <alignment horizontal="center" vertical="center" wrapText="1" readingOrder="2"/>
    </xf>
    <xf numFmtId="0" fontId="26" fillId="0" borderId="18" xfId="1" applyFont="1" applyBorder="1" applyAlignment="1">
      <alignment horizontal="center" vertical="center" wrapText="1" readingOrder="2"/>
    </xf>
    <xf numFmtId="0" fontId="26" fillId="0" borderId="19" xfId="1" applyFont="1" applyBorder="1" applyAlignment="1">
      <alignment horizontal="center" vertical="center" wrapText="1" readingOrder="2"/>
    </xf>
    <xf numFmtId="3" fontId="26" fillId="0" borderId="19" xfId="1" applyNumberFormat="1" applyFont="1" applyBorder="1" applyAlignment="1">
      <alignment horizontal="center" vertical="center" wrapText="1" readingOrder="2"/>
    </xf>
    <xf numFmtId="0" fontId="26" fillId="0" borderId="20" xfId="1" applyFont="1" applyBorder="1" applyAlignment="1">
      <alignment horizontal="center" vertical="center"/>
    </xf>
    <xf numFmtId="0" fontId="20" fillId="0" borderId="116" xfId="1" applyFont="1" applyBorder="1" applyAlignment="1">
      <alignment horizontal="center" vertical="center" wrapText="1" readingOrder="2"/>
    </xf>
    <xf numFmtId="0" fontId="26" fillId="0" borderId="75" xfId="1" applyFont="1" applyBorder="1" applyAlignment="1">
      <alignment horizontal="center" vertical="center" wrapText="1" readingOrder="2"/>
    </xf>
    <xf numFmtId="0" fontId="26" fillId="0" borderId="71" xfId="1" applyFont="1" applyBorder="1" applyAlignment="1">
      <alignment horizontal="center" vertical="center" wrapText="1" readingOrder="2"/>
    </xf>
    <xf numFmtId="3" fontId="26" fillId="0" borderId="71" xfId="1" applyNumberFormat="1" applyFont="1" applyBorder="1" applyAlignment="1">
      <alignment horizontal="center" vertical="center"/>
    </xf>
    <xf numFmtId="3" fontId="26" fillId="0" borderId="71" xfId="1" applyNumberFormat="1" applyFont="1" applyBorder="1" applyAlignment="1">
      <alignment horizontal="center" vertical="center" wrapText="1" readingOrder="2"/>
    </xf>
    <xf numFmtId="0" fontId="26" fillId="0" borderId="117" xfId="1" applyFont="1" applyBorder="1" applyAlignment="1">
      <alignment horizontal="center" vertical="center"/>
    </xf>
    <xf numFmtId="3" fontId="14" fillId="18" borderId="7" xfId="1" applyNumberFormat="1" applyFont="1" applyFill="1" applyBorder="1" applyAlignment="1">
      <alignment horizontal="center" vertical="center" wrapText="1" readingOrder="2"/>
    </xf>
    <xf numFmtId="0" fontId="10" fillId="18" borderId="8" xfId="1" applyFont="1" applyFill="1" applyBorder="1" applyAlignment="1">
      <alignment horizontal="center" vertical="center"/>
    </xf>
    <xf numFmtId="0" fontId="2" fillId="0" borderId="0" xfId="1" applyFont="1" applyAlignment="1">
      <alignment horizontal="center" vertical="center" wrapText="1" readingOrder="2"/>
    </xf>
    <xf numFmtId="0" fontId="1" fillId="0" borderId="0" xfId="1" applyFont="1" applyAlignment="1"/>
    <xf numFmtId="0" fontId="5" fillId="5" borderId="0" xfId="1" applyFont="1" applyFill="1" applyBorder="1" applyAlignment="1">
      <alignment horizontal="center" vertical="center" readingOrder="2"/>
    </xf>
    <xf numFmtId="0" fontId="6" fillId="0" borderId="0" xfId="1" applyFont="1" applyBorder="1"/>
    <xf numFmtId="0" fontId="9" fillId="0" borderId="0" xfId="1" applyFont="1" applyAlignment="1">
      <alignment horizontal="right" readingOrder="2"/>
    </xf>
    <xf numFmtId="0" fontId="10" fillId="0" borderId="0" xfId="1" applyFont="1" applyAlignment="1"/>
    <xf numFmtId="0" fontId="9" fillId="0" borderId="0" xfId="1" applyFont="1" applyAlignment="1">
      <alignment horizontal="right" vertical="top" readingOrder="2"/>
    </xf>
    <xf numFmtId="0" fontId="15" fillId="0" borderId="30" xfId="1" applyFont="1" applyBorder="1" applyAlignment="1">
      <alignment horizontal="right" vertical="top" wrapText="1" readingOrder="2"/>
    </xf>
    <xf numFmtId="0" fontId="13" fillId="0" borderId="31" xfId="1" applyFont="1" applyBorder="1"/>
    <xf numFmtId="0" fontId="13" fillId="0" borderId="33" xfId="1" applyFont="1" applyBorder="1"/>
    <xf numFmtId="0" fontId="13" fillId="0" borderId="34" xfId="1" applyFont="1" applyBorder="1"/>
    <xf numFmtId="0" fontId="15" fillId="0" borderId="31" xfId="1" applyFont="1" applyBorder="1" applyAlignment="1">
      <alignment horizontal="right" vertical="top" wrapText="1" readingOrder="2"/>
    </xf>
    <xf numFmtId="0" fontId="15" fillId="0" borderId="34" xfId="1" applyFont="1" applyBorder="1" applyAlignment="1">
      <alignment horizontal="right" vertical="top" wrapText="1" readingOrder="2"/>
    </xf>
    <xf numFmtId="0" fontId="15" fillId="0" borderId="32" xfId="1" applyFont="1" applyBorder="1" applyAlignment="1">
      <alignment horizontal="right" vertical="top" wrapText="1" readingOrder="2"/>
    </xf>
    <xf numFmtId="0" fontId="15" fillId="0" borderId="35" xfId="1" applyFont="1" applyBorder="1" applyAlignment="1">
      <alignment horizontal="right" vertical="top" wrapText="1" readingOrder="2"/>
    </xf>
    <xf numFmtId="0" fontId="3" fillId="0" borderId="16" xfId="1" applyFont="1" applyBorder="1" applyAlignment="1">
      <alignment horizontal="center" vertical="center" readingOrder="2"/>
    </xf>
    <xf numFmtId="0" fontId="13" fillId="0" borderId="17" xfId="1" applyFont="1" applyBorder="1"/>
    <xf numFmtId="0" fontId="13" fillId="0" borderId="18" xfId="1" applyFont="1" applyBorder="1"/>
    <xf numFmtId="0" fontId="12" fillId="0" borderId="16" xfId="1" applyFont="1" applyBorder="1" applyAlignment="1">
      <alignment horizontal="center" vertical="top" wrapText="1" readingOrder="2"/>
    </xf>
    <xf numFmtId="0" fontId="3" fillId="0" borderId="22" xfId="1" applyFont="1" applyBorder="1" applyAlignment="1">
      <alignment horizontal="center" vertical="center" readingOrder="2"/>
    </xf>
    <xf numFmtId="0" fontId="13" fillId="0" borderId="23" xfId="1" applyFont="1" applyBorder="1"/>
    <xf numFmtId="0" fontId="13" fillId="0" borderId="24" xfId="1" applyFont="1" applyBorder="1"/>
    <xf numFmtId="0" fontId="12" fillId="0" borderId="22" xfId="1" applyFont="1" applyBorder="1" applyAlignment="1">
      <alignment horizontal="center" vertical="top" wrapText="1" readingOrder="2"/>
    </xf>
    <xf numFmtId="0" fontId="12" fillId="0" borderId="0" xfId="1" applyFont="1" applyAlignment="1">
      <alignment horizontal="center" readingOrder="2"/>
    </xf>
    <xf numFmtId="0" fontId="12" fillId="11" borderId="27" xfId="1" applyFont="1" applyFill="1" applyBorder="1" applyAlignment="1">
      <alignment horizontal="right" vertical="center" wrapText="1" readingOrder="2"/>
    </xf>
    <xf numFmtId="0" fontId="13" fillId="0" borderId="28" xfId="1" applyFont="1" applyBorder="1"/>
    <xf numFmtId="0" fontId="13" fillId="0" borderId="30" xfId="1" applyFont="1" applyBorder="1"/>
    <xf numFmtId="0" fontId="12" fillId="11" borderId="28" xfId="1" applyFont="1" applyFill="1" applyBorder="1" applyAlignment="1">
      <alignment horizontal="center" vertical="center" wrapText="1" readingOrder="2"/>
    </xf>
    <xf numFmtId="0" fontId="12" fillId="11" borderId="31" xfId="1" applyFont="1" applyFill="1" applyBorder="1" applyAlignment="1">
      <alignment horizontal="center" vertical="center" wrapText="1" readingOrder="2"/>
    </xf>
    <xf numFmtId="0" fontId="12" fillId="11" borderId="29" xfId="1" applyFont="1" applyFill="1" applyBorder="1" applyAlignment="1">
      <alignment horizontal="center" vertical="center" wrapText="1" readingOrder="2"/>
    </xf>
    <xf numFmtId="0" fontId="12" fillId="11" borderId="32" xfId="1" applyFont="1" applyFill="1" applyBorder="1" applyAlignment="1">
      <alignment horizontal="center" vertical="center" wrapText="1" readingOrder="2"/>
    </xf>
    <xf numFmtId="0" fontId="7" fillId="0" borderId="0" xfId="1" applyFont="1" applyAlignment="1">
      <alignment horizontal="center" vertical="center" readingOrder="2"/>
    </xf>
    <xf numFmtId="0" fontId="11" fillId="0" borderId="0" xfId="1" applyFont="1" applyAlignment="1"/>
    <xf numFmtId="0" fontId="12" fillId="0" borderId="2" xfId="1" applyFont="1" applyBorder="1" applyAlignment="1">
      <alignment horizontal="center" vertical="center" readingOrder="2"/>
    </xf>
    <xf numFmtId="0" fontId="13" fillId="0" borderId="2" xfId="1" applyFont="1" applyBorder="1"/>
    <xf numFmtId="0" fontId="12" fillId="11" borderId="4" xfId="1" applyFont="1" applyFill="1" applyBorder="1" applyAlignment="1">
      <alignment horizontal="center" vertical="center" wrapText="1" readingOrder="2"/>
    </xf>
    <xf numFmtId="0" fontId="13" fillId="0" borderId="5" xfId="1" applyFont="1" applyBorder="1"/>
    <xf numFmtId="0" fontId="13" fillId="0" borderId="6" xfId="1" applyFont="1" applyBorder="1"/>
    <xf numFmtId="0" fontId="12" fillId="11" borderId="4" xfId="1" applyFont="1" applyFill="1" applyBorder="1" applyAlignment="1">
      <alignment horizontal="center" vertical="center" wrapText="1"/>
    </xf>
    <xf numFmtId="0" fontId="3" fillId="0" borderId="10" xfId="1" applyFont="1" applyBorder="1" applyAlignment="1">
      <alignment horizontal="center" vertical="center" readingOrder="2"/>
    </xf>
    <xf numFmtId="0" fontId="13" fillId="0" borderId="11" xfId="1" applyFont="1" applyBorder="1"/>
    <xf numFmtId="0" fontId="13" fillId="0" borderId="12" xfId="1" applyFont="1" applyBorder="1"/>
    <xf numFmtId="0" fontId="12" fillId="0" borderId="10" xfId="1" applyFont="1" applyBorder="1" applyAlignment="1">
      <alignment horizontal="center" vertical="top" wrapText="1" readingOrder="2"/>
    </xf>
    <xf numFmtId="0" fontId="3" fillId="0" borderId="0" xfId="1" applyFont="1" applyAlignment="1">
      <alignment horizontal="center" vertical="center" readingOrder="2"/>
    </xf>
    <xf numFmtId="0" fontId="10" fillId="0" borderId="36" xfId="1" applyFont="1" applyBorder="1" applyAlignment="1">
      <alignment horizontal="right" vertical="center" wrapText="1" readingOrder="2"/>
    </xf>
    <xf numFmtId="0" fontId="19" fillId="0" borderId="36" xfId="1" applyFont="1" applyBorder="1"/>
    <xf numFmtId="0" fontId="10" fillId="0" borderId="0" xfId="1" applyFont="1" applyAlignment="1">
      <alignment horizontal="right" vertical="center" wrapText="1" readingOrder="2"/>
    </xf>
    <xf numFmtId="0" fontId="14" fillId="12" borderId="44" xfId="1" applyFont="1" applyFill="1" applyBorder="1" applyAlignment="1">
      <alignment horizontal="center" vertical="center" wrapText="1" readingOrder="2"/>
    </xf>
    <xf numFmtId="0" fontId="19" fillId="0" borderId="44" xfId="1" applyFont="1" applyBorder="1"/>
    <xf numFmtId="0" fontId="19" fillId="0" borderId="45" xfId="1" applyFont="1" applyBorder="1"/>
    <xf numFmtId="0" fontId="3" fillId="0" borderId="49" xfId="1" applyFont="1" applyBorder="1" applyAlignment="1">
      <alignment horizontal="right" vertical="center" wrapText="1" readingOrder="2"/>
    </xf>
    <xf numFmtId="0" fontId="3" fillId="0" borderId="9" xfId="1" applyFont="1" applyBorder="1" applyAlignment="1">
      <alignment horizontal="right" vertical="center" wrapText="1" readingOrder="2"/>
    </xf>
    <xf numFmtId="0" fontId="14" fillId="13" borderId="116" xfId="1" applyFont="1" applyFill="1" applyBorder="1" applyAlignment="1">
      <alignment horizontal="center" vertical="center"/>
    </xf>
    <xf numFmtId="0" fontId="14" fillId="13" borderId="56" xfId="1" applyFont="1" applyFill="1" applyBorder="1" applyAlignment="1">
      <alignment horizontal="center" vertical="center"/>
    </xf>
    <xf numFmtId="0" fontId="3" fillId="0" borderId="111" xfId="1" applyFont="1" applyBorder="1" applyAlignment="1">
      <alignment horizontal="center" vertical="center"/>
    </xf>
    <xf numFmtId="0" fontId="3" fillId="0" borderId="125" xfId="1" applyFont="1" applyBorder="1" applyAlignment="1">
      <alignment horizontal="center" vertical="center"/>
    </xf>
    <xf numFmtId="0" fontId="14" fillId="15" borderId="58" xfId="1" applyFont="1" applyFill="1" applyBorder="1" applyAlignment="1">
      <alignment horizontal="center" vertical="center" wrapText="1" readingOrder="2"/>
    </xf>
    <xf numFmtId="0" fontId="19" fillId="0" borderId="59" xfId="1" applyFont="1" applyBorder="1"/>
    <xf numFmtId="0" fontId="14" fillId="15" borderId="58" xfId="1" applyFont="1" applyFill="1" applyBorder="1" applyAlignment="1">
      <alignment horizontal="center" vertical="center"/>
    </xf>
    <xf numFmtId="0" fontId="19" fillId="0" borderId="5" xfId="1" applyFont="1" applyBorder="1"/>
    <xf numFmtId="0" fontId="3" fillId="0" borderId="55" xfId="1" applyFont="1" applyBorder="1" applyAlignment="1">
      <alignment horizontal="center" vertical="center"/>
    </xf>
    <xf numFmtId="0" fontId="3" fillId="0" borderId="54" xfId="1" applyFont="1" applyBorder="1" applyAlignment="1">
      <alignment horizontal="center" vertical="center"/>
    </xf>
    <xf numFmtId="0" fontId="3" fillId="0" borderId="55" xfId="1" applyFont="1" applyBorder="1" applyAlignment="1">
      <alignment horizontal="right" vertical="center" wrapText="1" readingOrder="2"/>
    </xf>
    <xf numFmtId="0" fontId="3" fillId="0" borderId="54" xfId="1" applyFont="1" applyBorder="1" applyAlignment="1">
      <alignment horizontal="right" vertical="center" wrapText="1" readingOrder="2"/>
    </xf>
    <xf numFmtId="0" fontId="3" fillId="0" borderId="118" xfId="1" applyFont="1" applyBorder="1" applyAlignment="1">
      <alignment horizontal="right" vertical="center" wrapText="1" readingOrder="2"/>
    </xf>
    <xf numFmtId="0" fontId="3" fillId="0" borderId="45" xfId="1" applyFont="1" applyBorder="1" applyAlignment="1">
      <alignment horizontal="right" vertical="center" wrapText="1" readingOrder="2"/>
    </xf>
    <xf numFmtId="0" fontId="14" fillId="12" borderId="43" xfId="1" applyFont="1" applyFill="1" applyBorder="1" applyAlignment="1">
      <alignment horizontal="center" vertical="center" textRotation="90" wrapText="1" readingOrder="2"/>
    </xf>
    <xf numFmtId="0" fontId="19" fillId="0" borderId="46" xfId="1" applyFont="1" applyBorder="1"/>
    <xf numFmtId="0" fontId="14" fillId="12" borderId="38" xfId="1" applyFont="1" applyFill="1" applyBorder="1" applyAlignment="1">
      <alignment horizontal="center" vertical="center" wrapText="1" readingOrder="2"/>
    </xf>
    <xf numFmtId="0" fontId="19" fillId="0" borderId="41" xfId="1" applyFont="1" applyBorder="1"/>
    <xf numFmtId="0" fontId="14" fillId="12" borderId="36" xfId="1" applyFont="1" applyFill="1" applyBorder="1" applyAlignment="1">
      <alignment horizontal="center" vertical="center" wrapText="1" readingOrder="2"/>
    </xf>
    <xf numFmtId="0" fontId="19" fillId="0" borderId="38" xfId="1" applyFont="1" applyBorder="1"/>
    <xf numFmtId="0" fontId="19" fillId="0" borderId="2" xfId="1" applyFont="1" applyBorder="1"/>
    <xf numFmtId="0" fontId="11" fillId="0" borderId="0" xfId="1" applyFont="1" applyAlignment="1">
      <alignment horizontal="center" vertical="center" readingOrder="2"/>
    </xf>
    <xf numFmtId="0" fontId="11" fillId="0" borderId="37" xfId="1" applyFont="1" applyBorder="1" applyAlignment="1">
      <alignment horizontal="center" vertical="center" readingOrder="2"/>
    </xf>
    <xf numFmtId="0" fontId="19" fillId="0" borderId="42" xfId="1" applyFont="1" applyBorder="1"/>
    <xf numFmtId="0" fontId="11" fillId="0" borderId="80" xfId="1" applyFont="1" applyBorder="1" applyAlignment="1">
      <alignment horizontal="center" vertical="center" readingOrder="2"/>
    </xf>
    <xf numFmtId="0" fontId="19" fillId="0" borderId="81" xfId="1" applyFont="1" applyBorder="1"/>
    <xf numFmtId="0" fontId="19" fillId="0" borderId="82" xfId="1" applyFont="1" applyBorder="1"/>
    <xf numFmtId="0" fontId="19" fillId="0" borderId="0" xfId="1" applyFont="1" applyBorder="1"/>
    <xf numFmtId="0" fontId="14" fillId="12" borderId="56" xfId="1" applyFont="1" applyFill="1" applyBorder="1" applyAlignment="1">
      <alignment horizontal="center" vertical="center" textRotation="90" wrapText="1" readingOrder="2"/>
    </xf>
    <xf numFmtId="0" fontId="19" fillId="0" borderId="56" xfId="1" applyFont="1" applyBorder="1"/>
    <xf numFmtId="0" fontId="14" fillId="12" borderId="0" xfId="1" applyFont="1" applyFill="1" applyBorder="1" applyAlignment="1">
      <alignment horizontal="center" vertical="center" wrapText="1" readingOrder="2"/>
    </xf>
    <xf numFmtId="0" fontId="14" fillId="12" borderId="63" xfId="1" applyFont="1" applyFill="1" applyBorder="1" applyAlignment="1">
      <alignment horizontal="center" vertical="center" wrapText="1" readingOrder="2"/>
    </xf>
    <xf numFmtId="0" fontId="14" fillId="12" borderId="64" xfId="1" applyFont="1" applyFill="1" applyBorder="1" applyAlignment="1">
      <alignment horizontal="center" vertical="center" wrapText="1" readingOrder="2"/>
    </xf>
    <xf numFmtId="0" fontId="14" fillId="12" borderId="65" xfId="1" applyFont="1" applyFill="1" applyBorder="1" applyAlignment="1">
      <alignment horizontal="center" vertical="center" wrapText="1" readingOrder="2"/>
    </xf>
    <xf numFmtId="0" fontId="14" fillId="12" borderId="66" xfId="1" applyFont="1" applyFill="1" applyBorder="1" applyAlignment="1">
      <alignment horizontal="center" vertical="center" wrapText="1" readingOrder="2"/>
    </xf>
    <xf numFmtId="0" fontId="14" fillId="12" borderId="60" xfId="1" applyFont="1" applyFill="1" applyBorder="1" applyAlignment="1">
      <alignment horizontal="center" vertical="center" wrapText="1" readingOrder="2"/>
    </xf>
    <xf numFmtId="0" fontId="14" fillId="12" borderId="61" xfId="1" applyFont="1" applyFill="1" applyBorder="1" applyAlignment="1">
      <alignment horizontal="center" vertical="center" wrapText="1" readingOrder="2"/>
    </xf>
    <xf numFmtId="0" fontId="14" fillId="12" borderId="62" xfId="1" applyFont="1" applyFill="1" applyBorder="1" applyAlignment="1">
      <alignment horizontal="center" vertical="center" wrapText="1" readingOrder="2"/>
    </xf>
    <xf numFmtId="0" fontId="14" fillId="12" borderId="67" xfId="1" applyFont="1" applyFill="1" applyBorder="1" applyAlignment="1">
      <alignment horizontal="center" vertical="center" wrapText="1" readingOrder="2"/>
    </xf>
    <xf numFmtId="0" fontId="14" fillId="12" borderId="68" xfId="1" applyFont="1" applyFill="1" applyBorder="1" applyAlignment="1">
      <alignment horizontal="center" vertical="center" wrapText="1" readingOrder="2"/>
    </xf>
    <xf numFmtId="0" fontId="14" fillId="12" borderId="11" xfId="1" applyFont="1" applyFill="1" applyBorder="1" applyAlignment="1">
      <alignment horizontal="center" vertical="center" wrapText="1" readingOrder="2"/>
    </xf>
    <xf numFmtId="0" fontId="14" fillId="12" borderId="69" xfId="1" applyFont="1" applyFill="1" applyBorder="1" applyAlignment="1">
      <alignment horizontal="center" vertical="center" wrapText="1" readingOrder="2"/>
    </xf>
    <xf numFmtId="0" fontId="26" fillId="0" borderId="0" xfId="1" applyFont="1" applyAlignment="1">
      <alignment horizontal="right"/>
    </xf>
    <xf numFmtId="0" fontId="20" fillId="12" borderId="19" xfId="1" applyFont="1" applyFill="1" applyBorder="1" applyAlignment="1">
      <alignment horizontal="center" vertical="center" wrapText="1" readingOrder="2"/>
    </xf>
    <xf numFmtId="0" fontId="28" fillId="12" borderId="19" xfId="1" applyFont="1" applyFill="1" applyBorder="1" applyAlignment="1">
      <alignment horizontal="center" vertical="center" wrapText="1" readingOrder="2"/>
    </xf>
    <xf numFmtId="0" fontId="20" fillId="12" borderId="20" xfId="1" applyFont="1" applyFill="1" applyBorder="1" applyAlignment="1">
      <alignment horizontal="center" vertical="center" wrapText="1" readingOrder="2"/>
    </xf>
    <xf numFmtId="0" fontId="23" fillId="15" borderId="128" xfId="1" applyFont="1" applyFill="1" applyBorder="1" applyAlignment="1">
      <alignment horizontal="center" vertical="center" wrapText="1" readingOrder="2"/>
    </xf>
    <xf numFmtId="0" fontId="19" fillId="0" borderId="129" xfId="1" applyFont="1" applyBorder="1"/>
    <xf numFmtId="0" fontId="26" fillId="0" borderId="0" xfId="1" applyFont="1" applyBorder="1" applyAlignment="1">
      <alignment horizontal="right" readingOrder="2"/>
    </xf>
    <xf numFmtId="0" fontId="22" fillId="0" borderId="0" xfId="1" applyFont="1" applyAlignment="1">
      <alignment horizontal="center" vertical="center" readingOrder="2"/>
    </xf>
    <xf numFmtId="0" fontId="22" fillId="0" borderId="0" xfId="1" applyFont="1" applyBorder="1" applyAlignment="1">
      <alignment horizontal="center" vertical="center" readingOrder="2"/>
    </xf>
    <xf numFmtId="0" fontId="23" fillId="12" borderId="120" xfId="1" applyFont="1" applyFill="1" applyBorder="1" applyAlignment="1">
      <alignment horizontal="center" vertical="center" wrapText="1" readingOrder="2"/>
    </xf>
    <xf numFmtId="0" fontId="27" fillId="12" borderId="123" xfId="1" applyFont="1" applyFill="1" applyBorder="1" applyAlignment="1">
      <alignment horizontal="center" vertical="center" wrapText="1" readingOrder="2"/>
    </xf>
    <xf numFmtId="0" fontId="19" fillId="0" borderId="127" xfId="1" applyFont="1" applyBorder="1"/>
    <xf numFmtId="0" fontId="23" fillId="12" borderId="121" xfId="1" applyFont="1" applyFill="1" applyBorder="1" applyAlignment="1">
      <alignment horizontal="center" vertical="center" readingOrder="2"/>
    </xf>
    <xf numFmtId="0" fontId="27" fillId="12" borderId="97" xfId="1" applyFont="1" applyFill="1" applyBorder="1" applyAlignment="1">
      <alignment horizontal="center" vertical="center" readingOrder="2"/>
    </xf>
    <xf numFmtId="0" fontId="19" fillId="0" borderId="99" xfId="1" applyFont="1" applyBorder="1"/>
    <xf numFmtId="0" fontId="14" fillId="12" borderId="126" xfId="1" applyFont="1" applyFill="1" applyBorder="1" applyAlignment="1">
      <alignment horizontal="center" vertical="center" wrapText="1" readingOrder="2"/>
    </xf>
    <xf numFmtId="0" fontId="14" fillId="12" borderId="98" xfId="1" applyFont="1" applyFill="1" applyBorder="1" applyAlignment="1">
      <alignment horizontal="center" vertical="center" wrapText="1" readingOrder="2"/>
    </xf>
    <xf numFmtId="0" fontId="24" fillId="12" borderId="60" xfId="1" applyFont="1" applyFill="1" applyBorder="1" applyAlignment="1">
      <alignment horizontal="center" vertical="center" wrapText="1" readingOrder="2"/>
    </xf>
    <xf numFmtId="0" fontId="25" fillId="12" borderId="61" xfId="1" applyFont="1" applyFill="1" applyBorder="1" applyAlignment="1">
      <alignment horizontal="center" vertical="center" wrapText="1" readingOrder="2"/>
    </xf>
    <xf numFmtId="0" fontId="25" fillId="12" borderId="62" xfId="1" applyFont="1" applyFill="1" applyBorder="1" applyAlignment="1">
      <alignment horizontal="center" vertical="center" wrapText="1" readingOrder="2"/>
    </xf>
    <xf numFmtId="0" fontId="20" fillId="12" borderId="85" xfId="1" applyFont="1" applyFill="1" applyBorder="1" applyAlignment="1">
      <alignment horizontal="center" vertical="center" wrapText="1" readingOrder="2"/>
    </xf>
    <xf numFmtId="0" fontId="26" fillId="0" borderId="0" xfId="1" applyFont="1" applyAlignment="1">
      <alignment horizontal="right" readingOrder="2"/>
    </xf>
    <xf numFmtId="0" fontId="26" fillId="0" borderId="0" xfId="1" applyFont="1" applyAlignment="1">
      <alignment horizontal="right" vertical="center" readingOrder="2"/>
    </xf>
    <xf numFmtId="0" fontId="14" fillId="18" borderId="58" xfId="1" applyFont="1" applyFill="1" applyBorder="1" applyAlignment="1">
      <alignment horizontal="center" vertical="center" wrapText="1" readingOrder="2"/>
    </xf>
    <xf numFmtId="0" fontId="19" fillId="0" borderId="6" xfId="1" applyFont="1" applyBorder="1"/>
    <xf numFmtId="0" fontId="26" fillId="0" borderId="36" xfId="1" applyFont="1" applyBorder="1" applyAlignment="1">
      <alignment horizontal="right" readingOrder="2"/>
    </xf>
    <xf numFmtId="0" fontId="22" fillId="0" borderId="2" xfId="1" applyFont="1" applyBorder="1" applyAlignment="1">
      <alignment horizontal="center" vertical="center" readingOrder="2"/>
    </xf>
    <xf numFmtId="0" fontId="31" fillId="12" borderId="43" xfId="1" applyFont="1" applyFill="1" applyBorder="1" applyAlignment="1">
      <alignment horizontal="center" vertical="center" textRotation="90" wrapText="1" readingOrder="2"/>
    </xf>
    <xf numFmtId="0" fontId="31" fillId="12" borderId="42" xfId="1" applyFont="1" applyFill="1" applyBorder="1" applyAlignment="1">
      <alignment horizontal="center" vertical="center" wrapText="1" readingOrder="2"/>
    </xf>
    <xf numFmtId="0" fontId="19" fillId="0" borderId="93" xfId="1" applyFont="1" applyBorder="1"/>
    <xf numFmtId="0" fontId="31" fillId="12" borderId="112" xfId="1" applyFont="1" applyFill="1" applyBorder="1" applyAlignment="1">
      <alignment horizontal="center" vertical="center" wrapText="1" readingOrder="2"/>
    </xf>
    <xf numFmtId="0" fontId="19" fillId="0" borderId="94" xfId="1" applyFont="1" applyBorder="1"/>
    <xf numFmtId="0" fontId="32" fillId="12" borderId="112" xfId="1" applyFont="1" applyFill="1" applyBorder="1" applyAlignment="1">
      <alignment horizontal="center" vertical="center" wrapText="1" readingOrder="2"/>
    </xf>
    <xf numFmtId="0" fontId="31" fillId="12" borderId="96" xfId="1" applyFont="1" applyFill="1" applyBorder="1" applyAlignment="1">
      <alignment horizontal="center" vertical="center" wrapText="1" readingOrder="2"/>
    </xf>
    <xf numFmtId="0" fontId="19" fillId="0" borderId="113" xfId="1" applyFont="1" applyBorder="1"/>
    <xf numFmtId="0" fontId="33" fillId="12" borderId="94" xfId="1" applyFont="1" applyFill="1" applyBorder="1" applyAlignment="1">
      <alignment horizontal="center" vertical="center" wrapText="1" readingOrder="2"/>
    </xf>
    <xf numFmtId="0" fontId="33" fillId="12" borderId="114" xfId="1" applyFont="1" applyFill="1" applyBorder="1" applyAlignment="1">
      <alignment horizontal="center" vertical="center" wrapText="1" readingOrder="2"/>
    </xf>
    <xf numFmtId="0" fontId="36" fillId="17" borderId="44" xfId="1" applyFont="1" applyFill="1" applyBorder="1" applyAlignment="1">
      <alignment horizontal="center"/>
    </xf>
    <xf numFmtId="0" fontId="36" fillId="17" borderId="113" xfId="1" applyFont="1" applyFill="1" applyBorder="1" applyAlignment="1">
      <alignment horizontal="center"/>
    </xf>
    <xf numFmtId="0" fontId="31" fillId="12" borderId="115" xfId="1" applyFont="1" applyFill="1" applyBorder="1" applyAlignment="1">
      <alignment horizontal="center" vertical="center" wrapText="1" readingOrder="2"/>
    </xf>
    <xf numFmtId="0" fontId="19" fillId="0" borderId="95" xfId="1" applyFont="1" applyBorder="1"/>
    <xf numFmtId="0" fontId="22" fillId="0" borderId="0" xfId="0" applyFont="1" applyAlignment="1">
      <alignment horizontal="center" vertical="center" wrapText="1" readingOrder="2"/>
    </xf>
    <xf numFmtId="0" fontId="2" fillId="0" borderId="0" xfId="1" applyFont="1" applyAlignment="1">
      <alignment horizontal="right" vertical="center" readingOrder="2"/>
    </xf>
    <xf numFmtId="0" fontId="0" fillId="0" borderId="0" xfId="0"/>
    <xf numFmtId="0" fontId="22" fillId="0" borderId="0" xfId="0" applyFont="1" applyAlignment="1">
      <alignment horizontal="center" vertical="center" readingOrder="2"/>
    </xf>
    <xf numFmtId="0" fontId="22" fillId="0" borderId="2" xfId="0" applyFont="1" applyBorder="1" applyAlignment="1">
      <alignment horizontal="center" vertical="center" readingOrder="2"/>
    </xf>
    <xf numFmtId="0" fontId="19" fillId="0" borderId="2" xfId="0" applyFont="1" applyBorder="1"/>
    <xf numFmtId="0" fontId="20" fillId="12" borderId="43" xfId="0" applyFont="1" applyFill="1" applyBorder="1" applyAlignment="1">
      <alignment horizontal="center" vertical="center" wrapText="1" readingOrder="2"/>
    </xf>
    <xf numFmtId="0" fontId="20" fillId="12" borderId="42" xfId="0" applyFont="1" applyFill="1" applyBorder="1" applyAlignment="1">
      <alignment horizontal="center" vertical="center" wrapText="1" readingOrder="2"/>
    </xf>
    <xf numFmtId="0" fontId="24" fillId="12" borderId="43" xfId="0" applyFont="1" applyFill="1" applyBorder="1" applyAlignment="1">
      <alignment horizontal="center" vertical="center" wrapText="1" readingOrder="2"/>
    </xf>
    <xf numFmtId="0" fontId="14" fillId="12" borderId="118" xfId="0" applyFont="1" applyFill="1" applyBorder="1" applyAlignment="1">
      <alignment horizontal="center" vertical="center" wrapText="1" readingOrder="2"/>
    </xf>
    <xf numFmtId="0" fontId="14" fillId="12" borderId="44" xfId="0" applyFont="1" applyFill="1" applyBorder="1" applyAlignment="1">
      <alignment horizontal="center" vertical="center" wrapText="1" readingOrder="2"/>
    </xf>
    <xf numFmtId="0" fontId="14" fillId="12" borderId="45" xfId="0" applyFont="1" applyFill="1" applyBorder="1" applyAlignment="1">
      <alignment horizontal="center" vertical="center" wrapText="1" readingOrder="2"/>
    </xf>
    <xf numFmtId="0" fontId="28" fillId="12" borderId="56" xfId="0" applyFont="1" applyFill="1" applyBorder="1" applyAlignment="1">
      <alignment horizontal="center" vertical="center" wrapText="1" readingOrder="2"/>
    </xf>
    <xf numFmtId="0" fontId="28" fillId="12" borderId="146" xfId="0" applyFont="1" applyFill="1" applyBorder="1" applyAlignment="1">
      <alignment horizontal="center" vertical="center" wrapText="1" readingOrder="2"/>
    </xf>
    <xf numFmtId="0" fontId="25" fillId="12" borderId="56" xfId="0" applyFont="1" applyFill="1" applyBorder="1" applyAlignment="1">
      <alignment horizontal="center" vertical="center" wrapText="1" readingOrder="2"/>
    </xf>
    <xf numFmtId="0" fontId="20" fillId="12" borderId="85" xfId="0" applyFont="1" applyFill="1" applyBorder="1" applyAlignment="1">
      <alignment horizontal="center" vertical="center" wrapText="1" readingOrder="2"/>
    </xf>
    <xf numFmtId="0" fontId="20" fillId="12" borderId="19" xfId="0" applyFont="1" applyFill="1" applyBorder="1" applyAlignment="1">
      <alignment horizontal="center" vertical="center" wrapText="1" readingOrder="2"/>
    </xf>
    <xf numFmtId="0" fontId="28" fillId="12" borderId="19" xfId="0" applyFont="1" applyFill="1" applyBorder="1" applyAlignment="1">
      <alignment horizontal="center" vertical="center" wrapText="1" readingOrder="2"/>
    </xf>
    <xf numFmtId="0" fontId="20" fillId="12" borderId="20" xfId="0" applyFont="1" applyFill="1" applyBorder="1" applyAlignment="1">
      <alignment horizontal="center" vertical="center" wrapText="1" readingOrder="2"/>
    </xf>
    <xf numFmtId="0" fontId="14" fillId="12" borderId="119" xfId="0" applyFont="1" applyFill="1" applyBorder="1" applyAlignment="1">
      <alignment horizontal="center" vertical="center" wrapText="1" readingOrder="2"/>
    </xf>
    <xf numFmtId="0" fontId="14" fillId="12" borderId="17" xfId="0" applyFont="1" applyFill="1" applyBorder="1" applyAlignment="1">
      <alignment horizontal="center" vertical="center" wrapText="1" readingOrder="2"/>
    </xf>
    <xf numFmtId="0" fontId="14" fillId="12" borderId="54" xfId="0" applyFont="1" applyFill="1" applyBorder="1" applyAlignment="1">
      <alignment horizontal="center" vertical="center" wrapText="1" readingOrder="2"/>
    </xf>
    <xf numFmtId="0" fontId="19" fillId="0" borderId="46" xfId="0" applyFont="1" applyBorder="1"/>
    <xf numFmtId="0" fontId="19" fillId="0" borderId="93" xfId="0" applyFont="1" applyBorder="1"/>
    <xf numFmtId="0" fontId="20" fillId="12" borderId="77" xfId="0" applyFont="1" applyFill="1" applyBorder="1" applyAlignment="1">
      <alignment horizontal="center" vertical="center" textRotation="90" wrapText="1" readingOrder="2"/>
    </xf>
    <xf numFmtId="0" fontId="20" fillId="12" borderId="78" xfId="0" applyFont="1" applyFill="1" applyBorder="1" applyAlignment="1">
      <alignment horizontal="center" vertical="center" textRotation="90" wrapText="1" readingOrder="2"/>
    </xf>
    <xf numFmtId="0" fontId="20" fillId="12" borderId="21" xfId="0" applyFont="1" applyFill="1" applyBorder="1" applyAlignment="1">
      <alignment horizontal="center" vertical="center" wrapText="1" readingOrder="2"/>
    </xf>
    <xf numFmtId="0" fontId="20" fillId="12" borderId="25" xfId="0" applyFont="1" applyFill="1" applyBorder="1" applyAlignment="1">
      <alignment horizontal="center" vertical="center" wrapText="1" readingOrder="2"/>
    </xf>
    <xf numFmtId="0" fontId="20" fillId="12" borderId="26" xfId="0" applyFont="1" applyFill="1" applyBorder="1" applyAlignment="1">
      <alignment horizontal="center" vertical="center" wrapText="1" readingOrder="2"/>
    </xf>
    <xf numFmtId="0" fontId="20" fillId="15" borderId="47" xfId="0" applyFont="1" applyFill="1" applyBorder="1" applyAlignment="1">
      <alignment horizontal="center" vertical="center"/>
    </xf>
    <xf numFmtId="0" fontId="20" fillId="15" borderId="12" xfId="0" applyFont="1" applyFill="1" applyBorder="1" applyAlignment="1">
      <alignment horizontal="right" vertical="center" wrapText="1" readingOrder="2"/>
    </xf>
    <xf numFmtId="3" fontId="20" fillId="15" borderId="47" xfId="0" applyNumberFormat="1" applyFont="1" applyFill="1" applyBorder="1" applyAlignment="1">
      <alignment horizontal="center" vertical="center" wrapText="1" readingOrder="2"/>
    </xf>
    <xf numFmtId="3" fontId="20" fillId="15" borderId="147" xfId="0" applyNumberFormat="1" applyFont="1" applyFill="1" applyBorder="1" applyAlignment="1">
      <alignment horizontal="center" vertical="center" wrapText="1" readingOrder="2"/>
    </xf>
    <xf numFmtId="3" fontId="20" fillId="15" borderId="103" xfId="0" applyNumberFormat="1" applyFont="1" applyFill="1" applyBorder="1" applyAlignment="1">
      <alignment horizontal="center" vertical="center" wrapText="1" readingOrder="2"/>
    </xf>
    <xf numFmtId="3" fontId="20" fillId="15" borderId="9" xfId="0" applyNumberFormat="1" applyFont="1" applyFill="1" applyBorder="1" applyAlignment="1">
      <alignment horizontal="center" vertical="center" wrapText="1" readingOrder="2"/>
    </xf>
    <xf numFmtId="3" fontId="20" fillId="15" borderId="13" xfId="0" applyNumberFormat="1" applyFont="1" applyFill="1" applyBorder="1" applyAlignment="1">
      <alignment horizontal="center" vertical="center" wrapText="1" readingOrder="2"/>
    </xf>
    <xf numFmtId="3" fontId="20" fillId="15" borderId="14" xfId="0" applyNumberFormat="1" applyFont="1" applyFill="1" applyBorder="1" applyAlignment="1">
      <alignment horizontal="center" vertical="center" wrapText="1" readingOrder="2"/>
    </xf>
    <xf numFmtId="0" fontId="26" fillId="0" borderId="53" xfId="0" applyFont="1" applyBorder="1" applyAlignment="1">
      <alignment horizontal="center" vertical="center" wrapText="1" readingOrder="2"/>
    </xf>
    <xf numFmtId="0" fontId="26" fillId="0" borderId="18" xfId="0" applyFont="1" applyBorder="1" applyAlignment="1">
      <alignment horizontal="right" vertical="center" wrapText="1"/>
    </xf>
    <xf numFmtId="3" fontId="26" fillId="0" borderId="53" xfId="0" applyNumberFormat="1" applyFont="1" applyBorder="1" applyAlignment="1">
      <alignment horizontal="center" vertical="center" wrapText="1"/>
    </xf>
    <xf numFmtId="3" fontId="26" fillId="0" borderId="15" xfId="0" applyNumberFormat="1" applyFont="1" applyBorder="1" applyAlignment="1">
      <alignment horizontal="center" vertical="center" wrapText="1"/>
    </xf>
    <xf numFmtId="3" fontId="26" fillId="0" borderId="19" xfId="0" applyNumberFormat="1" applyFont="1" applyBorder="1" applyAlignment="1">
      <alignment horizontal="center" vertical="center" wrapText="1"/>
    </xf>
    <xf numFmtId="3" fontId="26" fillId="0" borderId="20" xfId="0" applyNumberFormat="1" applyFont="1" applyBorder="1" applyAlignment="1">
      <alignment horizontal="center" vertical="center" wrapText="1"/>
    </xf>
    <xf numFmtId="0" fontId="20" fillId="15" borderId="53" xfId="0" applyFont="1" applyFill="1" applyBorder="1" applyAlignment="1">
      <alignment horizontal="center" vertical="center"/>
    </xf>
    <xf numFmtId="0" fontId="20" fillId="15" borderId="18" xfId="0" applyFont="1" applyFill="1" applyBorder="1" applyAlignment="1">
      <alignment horizontal="right" vertical="center" wrapText="1" readingOrder="2"/>
    </xf>
    <xf numFmtId="3" fontId="20" fillId="15" borderId="53" xfId="0" applyNumberFormat="1" applyFont="1" applyFill="1" applyBorder="1" applyAlignment="1">
      <alignment horizontal="center" vertical="center" wrapText="1" readingOrder="2"/>
    </xf>
    <xf numFmtId="3" fontId="20" fillId="15" borderId="15" xfId="0" applyNumberFormat="1" applyFont="1" applyFill="1" applyBorder="1" applyAlignment="1">
      <alignment horizontal="center" vertical="center" wrapText="1" readingOrder="2"/>
    </xf>
    <xf numFmtId="3" fontId="20" fillId="15" borderId="19" xfId="0" applyNumberFormat="1" applyFont="1" applyFill="1" applyBorder="1" applyAlignment="1">
      <alignment horizontal="center" vertical="center" wrapText="1" readingOrder="2"/>
    </xf>
    <xf numFmtId="3" fontId="20" fillId="15" borderId="71" xfId="0" applyNumberFormat="1" applyFont="1" applyFill="1" applyBorder="1" applyAlignment="1">
      <alignment horizontal="center" vertical="center" wrapText="1" readingOrder="2"/>
    </xf>
    <xf numFmtId="3" fontId="20" fillId="15" borderId="20" xfId="0" applyNumberFormat="1" applyFont="1" applyFill="1" applyBorder="1" applyAlignment="1">
      <alignment horizontal="center" vertical="center" wrapText="1" readingOrder="2"/>
    </xf>
    <xf numFmtId="3" fontId="26" fillId="0" borderId="16" xfId="0" applyNumberFormat="1" applyFont="1" applyBorder="1" applyAlignment="1">
      <alignment horizontal="center" vertical="center" wrapText="1"/>
    </xf>
    <xf numFmtId="3" fontId="26" fillId="0" borderId="31" xfId="0" applyNumberFormat="1" applyFont="1" applyBorder="1" applyAlignment="1">
      <alignment horizontal="center" vertical="center" wrapText="1"/>
    </xf>
    <xf numFmtId="0" fontId="26" fillId="14" borderId="18" xfId="0" applyFont="1" applyFill="1" applyBorder="1" applyAlignment="1">
      <alignment horizontal="right" vertical="center" wrapText="1"/>
    </xf>
    <xf numFmtId="0" fontId="26" fillId="0" borderId="75" xfId="0" applyFont="1" applyBorder="1" applyAlignment="1">
      <alignment horizontal="right" vertical="center" wrapText="1"/>
    </xf>
    <xf numFmtId="3" fontId="26" fillId="0" borderId="116" xfId="0" applyNumberFormat="1" applyFont="1" applyBorder="1" applyAlignment="1">
      <alignment horizontal="center" vertical="center" wrapText="1"/>
    </xf>
    <xf numFmtId="3" fontId="26" fillId="0" borderId="49" xfId="0" applyNumberFormat="1" applyFont="1" applyBorder="1" applyAlignment="1">
      <alignment horizontal="center" vertical="center" wrapText="1"/>
    </xf>
    <xf numFmtId="3" fontId="26" fillId="0" borderId="71" xfId="0" applyNumberFormat="1" applyFont="1" applyBorder="1" applyAlignment="1">
      <alignment horizontal="center" vertical="center" wrapText="1"/>
    </xf>
    <xf numFmtId="3" fontId="26" fillId="0" borderId="117" xfId="0" applyNumberFormat="1" applyFont="1" applyBorder="1" applyAlignment="1">
      <alignment horizontal="center" vertical="center" wrapText="1"/>
    </xf>
    <xf numFmtId="0" fontId="20" fillId="15" borderId="58" xfId="0" applyFont="1" applyFill="1" applyBorder="1" applyAlignment="1">
      <alignment horizontal="center" vertical="center" wrapText="1" readingOrder="2"/>
    </xf>
    <xf numFmtId="0" fontId="19" fillId="0" borderId="6" xfId="0" applyFont="1" applyBorder="1"/>
    <xf numFmtId="0" fontId="26" fillId="0" borderId="36" xfId="0" applyFont="1" applyBorder="1" applyAlignment="1">
      <alignment horizontal="right" vertical="center" wrapText="1" readingOrder="2"/>
    </xf>
    <xf numFmtId="0" fontId="19" fillId="0" borderId="36" xfId="0" applyFont="1" applyBorder="1"/>
    <xf numFmtId="0" fontId="26" fillId="0" borderId="0" xfId="0" applyFont="1" applyAlignment="1">
      <alignment horizontal="right" vertical="center" wrapText="1" readingOrder="2"/>
    </xf>
    <xf numFmtId="0" fontId="11" fillId="0" borderId="0" xfId="0" applyFont="1" applyAlignment="1">
      <alignment horizontal="center" vertical="center" readingOrder="2"/>
    </xf>
    <xf numFmtId="0" fontId="10" fillId="12" borderId="149" xfId="0" applyFont="1" applyFill="1" applyBorder="1" applyAlignment="1">
      <alignment horizontal="center" vertical="center"/>
    </xf>
    <xf numFmtId="0" fontId="38" fillId="12" borderId="37" xfId="0" applyFont="1" applyFill="1" applyBorder="1" applyAlignment="1">
      <alignment horizontal="center" vertical="center" readingOrder="2"/>
    </xf>
    <xf numFmtId="0" fontId="38" fillId="12" borderId="150" xfId="0" applyFont="1" applyFill="1" applyBorder="1" applyAlignment="1">
      <alignment horizontal="center" vertical="center" wrapText="1" readingOrder="2"/>
    </xf>
    <xf numFmtId="0" fontId="38" fillId="12" borderId="5" xfId="0" applyFont="1" applyFill="1" applyBorder="1" applyAlignment="1">
      <alignment horizontal="center" vertical="center" readingOrder="2"/>
    </xf>
    <xf numFmtId="0" fontId="38" fillId="12" borderId="6" xfId="0" applyFont="1" applyFill="1" applyBorder="1" applyAlignment="1">
      <alignment horizontal="center" vertical="center" readingOrder="2"/>
    </xf>
    <xf numFmtId="0" fontId="38" fillId="12" borderId="115" xfId="0" applyFont="1" applyFill="1" applyBorder="1" applyAlignment="1">
      <alignment horizontal="center" vertical="center" readingOrder="2"/>
    </xf>
    <xf numFmtId="0" fontId="10" fillId="12" borderId="43" xfId="0" applyFont="1" applyFill="1" applyBorder="1" applyAlignment="1">
      <alignment horizontal="center" vertical="center"/>
    </xf>
    <xf numFmtId="0" fontId="39" fillId="12" borderId="138" xfId="0" applyFont="1" applyFill="1" applyBorder="1" applyAlignment="1">
      <alignment horizontal="center" vertical="center" readingOrder="2"/>
    </xf>
    <xf numFmtId="0" fontId="38" fillId="12" borderId="151" xfId="0" applyFont="1" applyFill="1" applyBorder="1" applyAlignment="1">
      <alignment horizontal="center" vertical="center" wrapText="1" readingOrder="2"/>
    </xf>
    <xf numFmtId="0" fontId="38" fillId="12" borderId="113" xfId="0" applyFont="1" applyFill="1" applyBorder="1" applyAlignment="1">
      <alignment horizontal="center" vertical="center" wrapText="1" readingOrder="2"/>
    </xf>
    <xf numFmtId="0" fontId="38" fillId="12" borderId="51" xfId="0" applyFont="1" applyFill="1" applyBorder="1" applyAlignment="1">
      <alignment horizontal="center" vertical="center" wrapText="1" readingOrder="2"/>
    </xf>
    <xf numFmtId="0" fontId="38" fillId="12" borderId="51" xfId="0" applyFont="1" applyFill="1" applyBorder="1" applyAlignment="1">
      <alignment horizontal="center" vertical="center" readingOrder="2"/>
    </xf>
    <xf numFmtId="0" fontId="39" fillId="12" borderId="95" xfId="0" applyFont="1" applyFill="1" applyBorder="1" applyAlignment="1">
      <alignment horizontal="center" vertical="center" readingOrder="2"/>
    </xf>
    <xf numFmtId="0" fontId="14" fillId="12" borderId="43" xfId="0" applyFont="1" applyFill="1" applyBorder="1" applyAlignment="1">
      <alignment horizontal="center" vertical="center" textRotation="90" wrapText="1"/>
    </xf>
    <xf numFmtId="0" fontId="40" fillId="0" borderId="44" xfId="0" applyFont="1" applyBorder="1" applyAlignment="1">
      <alignment horizontal="right" vertical="center" readingOrder="2"/>
    </xf>
    <xf numFmtId="3" fontId="10" fillId="0" borderId="152" xfId="0" applyNumberFormat="1" applyFont="1" applyBorder="1" applyAlignment="1">
      <alignment horizontal="center" vertical="center"/>
    </xf>
    <xf numFmtId="3" fontId="10" fillId="0" borderId="113" xfId="0" applyNumberFormat="1" applyFont="1" applyBorder="1" applyAlignment="1">
      <alignment horizontal="center" vertical="center"/>
    </xf>
    <xf numFmtId="3" fontId="10" fillId="0" borderId="51" xfId="0" applyNumberFormat="1" applyFont="1" applyBorder="1" applyAlignment="1">
      <alignment horizontal="center" vertical="center"/>
    </xf>
    <xf numFmtId="0" fontId="10" fillId="0" borderId="52" xfId="0" applyFont="1" applyBorder="1" applyAlignment="1">
      <alignment horizontal="center" vertical="center"/>
    </xf>
    <xf numFmtId="0" fontId="19" fillId="0" borderId="56" xfId="0" applyFont="1" applyBorder="1"/>
    <xf numFmtId="0" fontId="40" fillId="0" borderId="17" xfId="0" applyFont="1" applyBorder="1" applyAlignment="1">
      <alignment horizontal="right" vertical="center" readingOrder="2"/>
    </xf>
    <xf numFmtId="3" fontId="10" fillId="0" borderId="153"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10" fillId="0" borderId="19" xfId="0" applyNumberFormat="1" applyFont="1" applyBorder="1" applyAlignment="1">
      <alignment horizontal="center" vertical="center"/>
    </xf>
    <xf numFmtId="0" fontId="10" fillId="0" borderId="20" xfId="0" applyFont="1" applyBorder="1" applyAlignment="1">
      <alignment horizontal="center" vertical="center"/>
    </xf>
    <xf numFmtId="0" fontId="40" fillId="0" borderId="23" xfId="0" applyFont="1" applyBorder="1" applyAlignment="1">
      <alignment horizontal="right" vertical="center" readingOrder="2"/>
    </xf>
    <xf numFmtId="3" fontId="10" fillId="0" borderId="154" xfId="0" applyNumberFormat="1" applyFont="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0" fontId="10" fillId="0" borderId="26" xfId="0" applyFont="1" applyBorder="1" applyAlignment="1">
      <alignment horizontal="center" vertical="center"/>
    </xf>
    <xf numFmtId="0" fontId="14" fillId="12" borderId="56" xfId="0" applyFont="1" applyFill="1" applyBorder="1" applyAlignment="1">
      <alignment horizontal="center" vertical="center" textRotation="90" wrapText="1"/>
    </xf>
    <xf numFmtId="0" fontId="40" fillId="0" borderId="11" xfId="0" applyFont="1" applyBorder="1" applyAlignment="1">
      <alignment horizontal="right" vertical="center" readingOrder="2"/>
    </xf>
    <xf numFmtId="3" fontId="10" fillId="0" borderId="155" xfId="0" applyNumberFormat="1" applyFont="1" applyBorder="1" applyAlignment="1">
      <alignment horizontal="center" vertical="center"/>
    </xf>
    <xf numFmtId="3" fontId="10" fillId="0" borderId="12" xfId="0" applyNumberFormat="1" applyFont="1" applyBorder="1" applyAlignment="1">
      <alignment horizontal="center" vertical="center"/>
    </xf>
    <xf numFmtId="3" fontId="10" fillId="0" borderId="13"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7" xfId="0" applyFont="1" applyBorder="1" applyAlignment="1">
      <alignment vertical="center"/>
    </xf>
    <xf numFmtId="0" fontId="10" fillId="0" borderId="156" xfId="0" applyFont="1" applyBorder="1" applyAlignment="1">
      <alignment vertical="center"/>
    </xf>
    <xf numFmtId="3" fontId="10" fillId="0" borderId="157" xfId="0" applyNumberFormat="1" applyFont="1" applyBorder="1" applyAlignment="1">
      <alignment horizontal="center" vertical="center"/>
    </xf>
    <xf numFmtId="3" fontId="10" fillId="0" borderId="75" xfId="0" applyNumberFormat="1" applyFont="1" applyBorder="1" applyAlignment="1">
      <alignment horizontal="center" vertical="center"/>
    </xf>
    <xf numFmtId="3" fontId="10" fillId="0" borderId="71" xfId="0" applyNumberFormat="1" applyFont="1" applyBorder="1" applyAlignment="1">
      <alignment horizontal="center" vertical="center"/>
    </xf>
    <xf numFmtId="0" fontId="10" fillId="0" borderId="117" xfId="0" applyFont="1" applyBorder="1" applyAlignment="1">
      <alignment horizontal="center" vertical="center"/>
    </xf>
    <xf numFmtId="0" fontId="40" fillId="0" borderId="44" xfId="0" applyFont="1" applyBorder="1" applyAlignment="1">
      <alignment horizontal="right" vertical="center" shrinkToFit="1" readingOrder="2"/>
    </xf>
    <xf numFmtId="0" fontId="10" fillId="0" borderId="0" xfId="0" applyFont="1" applyAlignment="1">
      <alignment vertical="center"/>
    </xf>
    <xf numFmtId="0" fontId="38" fillId="15" borderId="58" xfId="0" applyFont="1" applyFill="1" applyBorder="1" applyAlignment="1">
      <alignment horizontal="center" vertical="center" readingOrder="2"/>
    </xf>
    <xf numFmtId="0" fontId="19" fillId="0" borderId="5" xfId="0" applyFont="1" applyBorder="1"/>
    <xf numFmtId="3" fontId="14" fillId="15" borderId="158" xfId="0" applyNumberFormat="1" applyFont="1" applyFill="1" applyBorder="1" applyAlignment="1">
      <alignment horizontal="center" vertical="center"/>
    </xf>
    <xf numFmtId="3" fontId="14" fillId="15" borderId="6" xfId="0" applyNumberFormat="1" applyFont="1" applyFill="1" applyBorder="1" applyAlignment="1">
      <alignment horizontal="center" vertical="center"/>
    </xf>
    <xf numFmtId="3" fontId="14" fillId="15" borderId="7" xfId="0" applyNumberFormat="1" applyFont="1" applyFill="1" applyBorder="1" applyAlignment="1">
      <alignment horizontal="center" vertical="center"/>
    </xf>
    <xf numFmtId="0" fontId="10" fillId="15" borderId="8" xfId="0" applyFont="1" applyFill="1" applyBorder="1" applyAlignment="1">
      <alignment horizontal="center" vertical="center"/>
    </xf>
    <xf numFmtId="0" fontId="10" fillId="14" borderId="36" xfId="0" applyFont="1" applyFill="1" applyBorder="1" applyAlignment="1">
      <alignment horizontal="right" vertical="center" wrapText="1" readingOrder="2"/>
    </xf>
    <xf numFmtId="0" fontId="19" fillId="0" borderId="0" xfId="0" applyFont="1"/>
    <xf numFmtId="0" fontId="10" fillId="14" borderId="0" xfId="0" applyFont="1" applyFill="1" applyAlignment="1">
      <alignment horizontal="right" vertical="center" readingOrder="2"/>
    </xf>
    <xf numFmtId="0" fontId="10" fillId="0" borderId="0" xfId="0" applyFont="1" applyAlignment="1">
      <alignment horizontal="right" vertical="center"/>
    </xf>
    <xf numFmtId="0" fontId="39" fillId="12" borderId="42" xfId="0" applyFont="1" applyFill="1" applyBorder="1" applyAlignment="1">
      <alignment horizontal="center" vertical="center" readingOrder="2"/>
    </xf>
    <xf numFmtId="0" fontId="38" fillId="12" borderId="112" xfId="0" applyFont="1" applyFill="1" applyBorder="1" applyAlignment="1">
      <alignment horizontal="center" vertical="center" wrapText="1" readingOrder="2"/>
    </xf>
    <xf numFmtId="0" fontId="38" fillId="12" borderId="4" xfId="0" applyFont="1" applyFill="1" applyBorder="1" applyAlignment="1">
      <alignment horizontal="center" vertical="center" wrapText="1" readingOrder="2"/>
    </xf>
    <xf numFmtId="0" fontId="38" fillId="12" borderId="5" xfId="0" applyFont="1" applyFill="1" applyBorder="1" applyAlignment="1">
      <alignment horizontal="center" vertical="center" wrapText="1" readingOrder="2"/>
    </xf>
    <xf numFmtId="0" fontId="38" fillId="12" borderId="6" xfId="0" applyFont="1" applyFill="1" applyBorder="1" applyAlignment="1">
      <alignment horizontal="center" vertical="center" wrapText="1" readingOrder="2"/>
    </xf>
    <xf numFmtId="0" fontId="39" fillId="12" borderId="93" xfId="0" applyFont="1" applyFill="1" applyBorder="1" applyAlignment="1">
      <alignment horizontal="center" vertical="center" readingOrder="2"/>
    </xf>
    <xf numFmtId="0" fontId="38" fillId="12" borderId="94" xfId="0" applyFont="1" applyFill="1" applyBorder="1" applyAlignment="1">
      <alignment horizontal="center" vertical="center" wrapText="1" readingOrder="2"/>
    </xf>
    <xf numFmtId="0" fontId="10" fillId="0" borderId="113" xfId="0" applyFont="1" applyBorder="1" applyAlignment="1">
      <alignment horizontal="right" vertical="center"/>
    </xf>
    <xf numFmtId="0" fontId="10" fillId="0" borderId="12" xfId="0" applyFont="1" applyBorder="1" applyAlignment="1">
      <alignment horizontal="right" vertical="center"/>
    </xf>
    <xf numFmtId="0" fontId="10" fillId="0" borderId="18" xfId="0" applyFont="1" applyBorder="1" applyAlignment="1">
      <alignment horizontal="right" vertical="center"/>
    </xf>
    <xf numFmtId="0" fontId="10" fillId="0" borderId="18" xfId="0" applyFont="1" applyBorder="1" applyAlignment="1">
      <alignment vertical="center"/>
    </xf>
    <xf numFmtId="0" fontId="10" fillId="0" borderId="18" xfId="0" applyFont="1" applyBorder="1" applyAlignment="1">
      <alignment horizontal="right" vertical="center" wrapText="1"/>
    </xf>
    <xf numFmtId="0" fontId="10" fillId="0" borderId="24" xfId="0" applyFont="1" applyBorder="1" applyAlignment="1">
      <alignment horizontal="right" vertical="center"/>
    </xf>
    <xf numFmtId="0" fontId="20" fillId="12" borderId="43" xfId="0" applyFont="1" applyFill="1" applyBorder="1" applyAlignment="1">
      <alignment horizontal="center" vertical="center" textRotation="90" wrapText="1"/>
    </xf>
    <xf numFmtId="0" fontId="14" fillId="12" borderId="43" xfId="0" applyFont="1" applyFill="1" applyBorder="1" applyAlignment="1">
      <alignment horizontal="center" vertical="center" textRotation="90"/>
    </xf>
    <xf numFmtId="0" fontId="10" fillId="0" borderId="113" xfId="0" applyFont="1" applyBorder="1" applyAlignment="1">
      <alignment horizontal="right" vertical="center" wrapText="1"/>
    </xf>
    <xf numFmtId="0" fontId="40" fillId="0" borderId="113" xfId="0" applyFont="1" applyBorder="1" applyAlignment="1">
      <alignment horizontal="right" vertical="center" shrinkToFit="1" readingOrder="2"/>
    </xf>
    <xf numFmtId="0" fontId="40" fillId="0" borderId="18" xfId="0" applyFont="1" applyBorder="1" applyAlignment="1">
      <alignment horizontal="right" vertical="center" shrinkToFit="1" readingOrder="2"/>
    </xf>
    <xf numFmtId="0" fontId="40" fillId="0" borderId="24" xfId="0" applyFont="1" applyBorder="1" applyAlignment="1">
      <alignment horizontal="right" vertical="center" shrinkToFit="1" readingOrder="2"/>
    </xf>
    <xf numFmtId="0" fontId="40" fillId="0" borderId="118" xfId="0" applyFont="1" applyBorder="1" applyAlignment="1">
      <alignment horizontal="center" vertical="center" shrinkToFit="1" readingOrder="2"/>
    </xf>
    <xf numFmtId="0" fontId="19" fillId="0" borderId="113" xfId="0" applyFont="1" applyBorder="1"/>
    <xf numFmtId="0" fontId="40" fillId="0" borderId="159" xfId="0" applyFont="1" applyBorder="1" applyAlignment="1">
      <alignment horizontal="center" vertical="center" shrinkToFit="1" readingOrder="2"/>
    </xf>
    <xf numFmtId="0" fontId="19" fillId="0" borderId="75" xfId="0" applyFont="1" applyBorder="1"/>
    <xf numFmtId="0" fontId="40" fillId="0" borderId="111" xfId="0" applyFont="1" applyBorder="1" applyAlignment="1">
      <alignment horizontal="center" vertical="center" shrinkToFit="1" readingOrder="2"/>
    </xf>
    <xf numFmtId="0" fontId="19" fillId="0" borderId="24" xfId="0" applyFont="1" applyBorder="1"/>
    <xf numFmtId="3" fontId="40" fillId="0" borderId="25" xfId="0" applyNumberFormat="1" applyFont="1" applyBorder="1" applyAlignment="1">
      <alignment horizontal="center" vertical="center" shrinkToFit="1" readingOrder="2"/>
    </xf>
    <xf numFmtId="0" fontId="14" fillId="15" borderId="58" xfId="0" applyFont="1" applyFill="1" applyBorder="1" applyAlignment="1">
      <alignment horizontal="center" vertical="center"/>
    </xf>
    <xf numFmtId="0" fontId="26" fillId="14" borderId="36" xfId="0" applyFont="1" applyFill="1" applyBorder="1" applyAlignment="1">
      <alignment horizontal="right" vertical="center" wrapText="1" readingOrder="2"/>
    </xf>
    <xf numFmtId="0" fontId="26" fillId="14" borderId="0" xfId="0" applyFont="1" applyFill="1" applyAlignment="1">
      <alignment horizontal="right" vertical="center" wrapText="1" readingOrder="2"/>
    </xf>
    <xf numFmtId="0" fontId="26" fillId="0" borderId="0" xfId="0" applyFont="1" applyAlignment="1">
      <alignment horizontal="right" vertical="center"/>
    </xf>
    <xf numFmtId="0" fontId="26" fillId="0" borderId="0" xfId="0" applyFont="1" applyAlignment="1">
      <alignment horizontal="center" vertical="center"/>
    </xf>
    <xf numFmtId="0" fontId="11" fillId="0" borderId="2" xfId="0" applyFont="1" applyBorder="1" applyAlignment="1">
      <alignment horizontal="center" vertical="center" readingOrder="2"/>
    </xf>
    <xf numFmtId="0" fontId="20" fillId="12" borderId="43" xfId="0" applyFont="1" applyFill="1" applyBorder="1" applyAlignment="1">
      <alignment horizontal="center" vertical="center" textRotation="90" wrapText="1" readingOrder="2"/>
    </xf>
    <xf numFmtId="0" fontId="20" fillId="12" borderId="112" xfId="0" applyFont="1" applyFill="1" applyBorder="1" applyAlignment="1">
      <alignment horizontal="center" vertical="center" wrapText="1" readingOrder="2"/>
    </xf>
    <xf numFmtId="0" fontId="20" fillId="12" borderId="96" xfId="0" applyFont="1" applyFill="1" applyBorder="1" applyAlignment="1">
      <alignment horizontal="center" vertical="center" wrapText="1" readingOrder="2"/>
    </xf>
    <xf numFmtId="0" fontId="36" fillId="17" borderId="44" xfId="0" applyFont="1" applyFill="1" applyBorder="1" applyAlignment="1">
      <alignment horizontal="center"/>
    </xf>
    <xf numFmtId="0" fontId="36" fillId="17" borderId="113" xfId="0" applyFont="1" applyFill="1" applyBorder="1" applyAlignment="1">
      <alignment horizontal="center"/>
    </xf>
    <xf numFmtId="0" fontId="20" fillId="12" borderId="115" xfId="0" applyFont="1" applyFill="1" applyBorder="1" applyAlignment="1">
      <alignment horizontal="center" vertical="center" wrapText="1" readingOrder="2"/>
    </xf>
    <xf numFmtId="0" fontId="19" fillId="0" borderId="94" xfId="0" applyFont="1" applyBorder="1"/>
    <xf numFmtId="0" fontId="28" fillId="12" borderId="94" xfId="0" applyFont="1" applyFill="1" applyBorder="1" applyAlignment="1">
      <alignment horizontal="center" vertical="center" wrapText="1" readingOrder="2"/>
    </xf>
    <xf numFmtId="0" fontId="24" fillId="12" borderId="25" xfId="0" applyFont="1" applyFill="1" applyBorder="1" applyAlignment="1">
      <alignment horizontal="center" vertical="center" wrapText="1" readingOrder="2"/>
    </xf>
    <xf numFmtId="0" fontId="19" fillId="0" borderId="95" xfId="0" applyFont="1" applyBorder="1"/>
    <xf numFmtId="0" fontId="14" fillId="0" borderId="47" xfId="0" applyFont="1" applyBorder="1" applyAlignment="1">
      <alignment horizontal="center" vertical="center" wrapText="1" readingOrder="2"/>
    </xf>
    <xf numFmtId="0" fontId="10" fillId="0" borderId="12" xfId="0" applyFont="1" applyBorder="1" applyAlignment="1">
      <alignment horizontal="center" vertical="center" wrapText="1" readingOrder="2"/>
    </xf>
    <xf numFmtId="0" fontId="10" fillId="0" borderId="13" xfId="0" applyFont="1" applyBorder="1" applyAlignment="1">
      <alignment horizontal="center" vertical="center" wrapText="1" readingOrder="2"/>
    </xf>
    <xf numFmtId="3" fontId="10" fillId="0" borderId="13" xfId="0" applyNumberFormat="1" applyFont="1" applyBorder="1" applyAlignment="1">
      <alignment horizontal="center" vertical="center" wrapText="1" readingOrder="2"/>
    </xf>
    <xf numFmtId="3" fontId="26" fillId="0" borderId="13" xfId="0" applyNumberFormat="1" applyFont="1" applyBorder="1" applyAlignment="1">
      <alignment horizontal="center" vertical="center" wrapText="1" readingOrder="2"/>
    </xf>
    <xf numFmtId="0" fontId="14" fillId="0" borderId="53" xfId="0" applyFont="1" applyBorder="1" applyAlignment="1">
      <alignment horizontal="center" vertical="center" wrapText="1" readingOrder="2"/>
    </xf>
    <xf numFmtId="0" fontId="10" fillId="0" borderId="18" xfId="0" applyFont="1" applyBorder="1" applyAlignment="1">
      <alignment horizontal="center" vertical="center" wrapText="1" readingOrder="2"/>
    </xf>
    <xf numFmtId="0" fontId="10" fillId="0" borderId="19" xfId="0" applyFont="1" applyBorder="1" applyAlignment="1">
      <alignment horizontal="center" vertical="center" wrapText="1" readingOrder="2"/>
    </xf>
    <xf numFmtId="3" fontId="10" fillId="0" borderId="19" xfId="0" applyNumberFormat="1" applyFont="1" applyBorder="1" applyAlignment="1">
      <alignment horizontal="center" vertical="center" wrapText="1" readingOrder="2"/>
    </xf>
    <xf numFmtId="3" fontId="26" fillId="0" borderId="19" xfId="0" applyNumberFormat="1" applyFont="1" applyBorder="1" applyAlignment="1">
      <alignment horizontal="center" vertical="center" wrapText="1" readingOrder="2"/>
    </xf>
    <xf numFmtId="0" fontId="14" fillId="0" borderId="57" xfId="0" applyFont="1" applyBorder="1" applyAlignment="1">
      <alignment horizontal="center" vertical="center" wrapText="1" readingOrder="2"/>
    </xf>
    <xf numFmtId="0" fontId="10" fillId="0" borderId="75" xfId="0" applyFont="1" applyBorder="1" applyAlignment="1">
      <alignment horizontal="center" vertical="center" wrapText="1" readingOrder="2"/>
    </xf>
    <xf numFmtId="0" fontId="10" fillId="0" borderId="71" xfId="0" applyFont="1" applyBorder="1" applyAlignment="1">
      <alignment horizontal="center" vertical="center" wrapText="1" readingOrder="2"/>
    </xf>
    <xf numFmtId="3" fontId="10" fillId="0" borderId="71" xfId="0" applyNumberFormat="1" applyFont="1" applyBorder="1" applyAlignment="1">
      <alignment horizontal="center" vertical="center" wrapText="1" readingOrder="2"/>
    </xf>
    <xf numFmtId="3" fontId="26" fillId="0" borderId="71" xfId="0" applyNumberFormat="1" applyFont="1" applyBorder="1" applyAlignment="1">
      <alignment horizontal="center" vertical="center" wrapText="1" readingOrder="2"/>
    </xf>
    <xf numFmtId="0" fontId="14" fillId="18" borderId="58" xfId="0" applyFont="1" applyFill="1" applyBorder="1" applyAlignment="1">
      <alignment horizontal="center" vertical="center" wrapText="1" readingOrder="2"/>
    </xf>
    <xf numFmtId="3" fontId="14" fillId="18" borderId="7" xfId="0" applyNumberFormat="1" applyFont="1" applyFill="1" applyBorder="1" applyAlignment="1">
      <alignment horizontal="center" vertical="center" wrapText="1" readingOrder="2"/>
    </xf>
    <xf numFmtId="0" fontId="10" fillId="18" borderId="8" xfId="0" applyFont="1" applyFill="1" applyBorder="1" applyAlignment="1">
      <alignment horizontal="center" vertical="center"/>
    </xf>
    <xf numFmtId="0" fontId="10" fillId="0" borderId="0" xfId="0" applyFont="1" applyAlignment="1">
      <alignment horizontal="right" readingOrder="2"/>
    </xf>
    <xf numFmtId="0" fontId="10" fillId="0" borderId="0" xfId="0" applyFont="1" applyAlignment="1">
      <alignment horizontal="right" vertical="center" readingOrder="2"/>
    </xf>
    <xf numFmtId="0" fontId="20" fillId="12" borderId="145" xfId="0" applyFont="1" applyFill="1" applyBorder="1" applyAlignment="1">
      <alignment horizontal="center" vertical="center" wrapText="1" readingOrder="2"/>
    </xf>
    <xf numFmtId="0" fontId="20" fillId="12" borderId="160" xfId="0" applyFont="1" applyFill="1" applyBorder="1" applyAlignment="1">
      <alignment horizontal="center" vertical="center" wrapText="1" readingOrder="2"/>
    </xf>
    <xf numFmtId="0" fontId="13" fillId="17" borderId="44" xfId="0" applyFont="1" applyFill="1" applyBorder="1" applyAlignment="1">
      <alignment horizontal="center"/>
    </xf>
    <xf numFmtId="0" fontId="13" fillId="17" borderId="113" xfId="0" applyFont="1" applyFill="1" applyBorder="1" applyAlignment="1">
      <alignment horizontal="center"/>
    </xf>
    <xf numFmtId="0" fontId="20" fillId="12" borderId="94" xfId="0" applyFont="1" applyFill="1" applyBorder="1" applyAlignment="1">
      <alignment horizontal="center" vertical="center" wrapText="1" readingOrder="2"/>
    </xf>
    <xf numFmtId="0" fontId="20" fillId="12" borderId="99" xfId="0" applyFont="1" applyFill="1" applyBorder="1" applyAlignment="1">
      <alignment horizontal="center" vertical="center" wrapText="1" readingOrder="2"/>
    </xf>
    <xf numFmtId="0" fontId="20" fillId="12" borderId="161" xfId="0" applyFont="1" applyFill="1" applyBorder="1" applyAlignment="1">
      <alignment horizontal="center" vertical="center" wrapText="1" readingOrder="2"/>
    </xf>
    <xf numFmtId="0" fontId="24" fillId="12" borderId="24" xfId="0" applyFont="1" applyFill="1" applyBorder="1" applyAlignment="1">
      <alignment horizontal="center" vertical="center" wrapText="1" readingOrder="2"/>
    </xf>
    <xf numFmtId="0" fontId="0" fillId="0" borderId="0" xfId="0" applyAlignment="1">
      <alignment horizontal="center"/>
    </xf>
    <xf numFmtId="0" fontId="47" fillId="0" borderId="0" xfId="0" applyFont="1" applyAlignment="1">
      <alignment horizontal="center"/>
    </xf>
    <xf numFmtId="0" fontId="17" fillId="0" borderId="0" xfId="0" applyFont="1" applyAlignment="1">
      <alignment horizontal="right" vertical="center" readingOrder="2"/>
    </xf>
    <xf numFmtId="0" fontId="2" fillId="0" borderId="0" xfId="0" applyFont="1" applyAlignment="1">
      <alignment horizontal="right" vertical="center" readingOrder="2"/>
    </xf>
    <xf numFmtId="0" fontId="22" fillId="0" borderId="0" xfId="0" applyFont="1" applyAlignment="1">
      <alignment vertical="center"/>
    </xf>
    <xf numFmtId="0" fontId="20" fillId="12" borderId="120" xfId="0" applyFont="1" applyFill="1" applyBorder="1" applyAlignment="1">
      <alignment horizontal="center" vertical="center" textRotation="90"/>
    </xf>
    <xf numFmtId="0" fontId="20" fillId="12" borderId="121" xfId="0" applyFont="1" applyFill="1" applyBorder="1" applyAlignment="1">
      <alignment horizontal="center" vertical="center"/>
    </xf>
    <xf numFmtId="0" fontId="50" fillId="0" borderId="61" xfId="0" applyFont="1" applyBorder="1"/>
    <xf numFmtId="0" fontId="50" fillId="0" borderId="162" xfId="0" applyFont="1" applyBorder="1"/>
    <xf numFmtId="0" fontId="20" fillId="12" borderId="163" xfId="0" applyFont="1" applyFill="1" applyBorder="1" applyAlignment="1">
      <alignment horizontal="center" vertical="center" textRotation="90" readingOrder="2"/>
    </xf>
    <xf numFmtId="0" fontId="20" fillId="12" borderId="122" xfId="0" applyFont="1" applyFill="1" applyBorder="1" applyAlignment="1">
      <alignment horizontal="center" vertical="center" readingOrder="2"/>
    </xf>
    <xf numFmtId="0" fontId="50" fillId="0" borderId="144" xfId="0" applyFont="1" applyBorder="1"/>
    <xf numFmtId="0" fontId="20" fillId="12" borderId="122" xfId="0" applyFont="1" applyFill="1" applyBorder="1" applyAlignment="1">
      <alignment horizontal="center" vertical="center" wrapText="1" readingOrder="2"/>
    </xf>
    <xf numFmtId="0" fontId="50" fillId="0" borderId="140" xfId="0" applyFont="1" applyBorder="1"/>
    <xf numFmtId="0" fontId="20" fillId="12" borderId="27" xfId="0" applyFont="1" applyFill="1" applyBorder="1" applyAlignment="1">
      <alignment horizontal="center" vertical="center" wrapText="1" readingOrder="2"/>
    </xf>
    <xf numFmtId="0" fontId="20" fillId="12" borderId="28" xfId="0" applyFont="1" applyFill="1" applyBorder="1" applyAlignment="1">
      <alignment horizontal="center" vertical="center" wrapText="1" readingOrder="2"/>
    </xf>
    <xf numFmtId="0" fontId="20" fillId="12" borderId="29" xfId="0" applyFont="1" applyFill="1" applyBorder="1" applyAlignment="1">
      <alignment horizontal="center" vertical="center" wrapText="1" readingOrder="2"/>
    </xf>
    <xf numFmtId="0" fontId="20" fillId="12" borderId="44" xfId="0" applyFont="1" applyFill="1" applyBorder="1" applyAlignment="1">
      <alignment horizontal="center" vertical="center"/>
    </xf>
    <xf numFmtId="0" fontId="50" fillId="0" borderId="44" xfId="0" applyFont="1" applyBorder="1"/>
    <xf numFmtId="0" fontId="50" fillId="0" borderId="113" xfId="0" applyFont="1" applyBorder="1"/>
    <xf numFmtId="0" fontId="24" fillId="12" borderId="96" xfId="0" applyFont="1" applyFill="1" applyBorder="1" applyAlignment="1">
      <alignment horizontal="center" vertical="center" wrapText="1"/>
    </xf>
    <xf numFmtId="0" fontId="24" fillId="12" borderId="44" xfId="0" applyFont="1" applyFill="1" applyBorder="1" applyAlignment="1">
      <alignment horizontal="center" vertical="center" wrapText="1"/>
    </xf>
    <xf numFmtId="0" fontId="24" fillId="12" borderId="113" xfId="0" applyFont="1" applyFill="1" applyBorder="1" applyAlignment="1">
      <alignment horizontal="center" vertical="center" wrapText="1"/>
    </xf>
    <xf numFmtId="0" fontId="20" fillId="12" borderId="96" xfId="0" applyFont="1" applyFill="1" applyBorder="1" applyAlignment="1">
      <alignment horizontal="center" vertical="center"/>
    </xf>
    <xf numFmtId="0" fontId="50" fillId="0" borderId="45" xfId="0" applyFont="1" applyBorder="1"/>
    <xf numFmtId="0" fontId="50" fillId="0" borderId="123" xfId="0" applyFont="1" applyBorder="1"/>
    <xf numFmtId="0" fontId="50" fillId="0" borderId="97" xfId="0" applyFont="1" applyBorder="1"/>
    <xf numFmtId="0" fontId="50" fillId="0" borderId="146" xfId="0" applyFont="1" applyBorder="1"/>
    <xf numFmtId="0" fontId="50" fillId="0" borderId="164" xfId="0" applyFont="1" applyBorder="1"/>
    <xf numFmtId="0" fontId="20" fillId="12" borderId="164" xfId="0" applyFont="1" applyFill="1" applyBorder="1" applyAlignment="1">
      <alignment horizontal="center" vertical="center" textRotation="90" readingOrder="2"/>
    </xf>
    <xf numFmtId="0" fontId="20" fillId="12" borderId="71" xfId="0" applyFont="1" applyFill="1" applyBorder="1" applyAlignment="1">
      <alignment horizontal="center" vertical="center" textRotation="90" readingOrder="2"/>
    </xf>
    <xf numFmtId="0" fontId="20" fillId="12" borderId="72" xfId="0" applyFont="1" applyFill="1" applyBorder="1" applyAlignment="1">
      <alignment horizontal="center" vertical="center" textRotation="90" readingOrder="2"/>
    </xf>
    <xf numFmtId="0" fontId="20" fillId="12" borderId="30" xfId="0" applyFont="1" applyFill="1" applyBorder="1" applyAlignment="1">
      <alignment horizontal="center" vertical="center" readingOrder="2"/>
    </xf>
    <xf numFmtId="0" fontId="20" fillId="12" borderId="31" xfId="0" applyFont="1" applyFill="1" applyBorder="1" applyAlignment="1">
      <alignment horizontal="center" vertical="center" readingOrder="2"/>
    </xf>
    <xf numFmtId="0" fontId="20" fillId="12" borderId="32" xfId="0" applyFont="1" applyFill="1" applyBorder="1" applyAlignment="1">
      <alignment horizontal="center" vertical="center" readingOrder="2"/>
    </xf>
    <xf numFmtId="0" fontId="20" fillId="12" borderId="75" xfId="0" applyFont="1" applyFill="1" applyBorder="1" applyAlignment="1">
      <alignment horizontal="center" vertical="center" textRotation="90" wrapText="1" readingOrder="2"/>
    </xf>
    <xf numFmtId="0" fontId="20" fillId="12" borderId="71" xfId="0" applyFont="1" applyFill="1" applyBorder="1" applyAlignment="1">
      <alignment horizontal="center" vertical="center" textRotation="90" wrapText="1" readingOrder="2"/>
    </xf>
    <xf numFmtId="0" fontId="20" fillId="12" borderId="117" xfId="0" applyFont="1" applyFill="1" applyBorder="1" applyAlignment="1">
      <alignment horizontal="center" vertical="center" textRotation="90" wrapText="1" readingOrder="2"/>
    </xf>
    <xf numFmtId="0" fontId="50" fillId="0" borderId="165" xfId="0" applyFont="1" applyBorder="1"/>
    <xf numFmtId="0" fontId="50" fillId="0" borderId="166" xfId="0" applyFont="1" applyBorder="1"/>
    <xf numFmtId="0" fontId="50" fillId="0" borderId="124" xfId="0" applyFont="1" applyBorder="1"/>
    <xf numFmtId="0" fontId="50" fillId="0" borderId="167" xfId="0" applyFont="1" applyBorder="1"/>
    <xf numFmtId="0" fontId="50" fillId="0" borderId="168" xfId="0" applyFont="1" applyBorder="1"/>
    <xf numFmtId="0" fontId="20" fillId="12" borderId="168" xfId="0" applyFont="1" applyFill="1" applyBorder="1" applyAlignment="1">
      <alignment horizontal="center" vertical="center" textRotation="90" readingOrder="2"/>
    </xf>
    <xf numFmtId="0" fontId="20" fillId="12" borderId="33" xfId="0" applyFont="1" applyFill="1" applyBorder="1" applyAlignment="1">
      <alignment vertical="center" textRotation="90" readingOrder="2"/>
    </xf>
    <xf numFmtId="0" fontId="20" fillId="12" borderId="34" xfId="0" applyFont="1" applyFill="1" applyBorder="1" applyAlignment="1">
      <alignment vertical="center" textRotation="90" readingOrder="2"/>
    </xf>
    <xf numFmtId="0" fontId="20" fillId="12" borderId="35" xfId="0" applyFont="1" applyFill="1" applyBorder="1" applyAlignment="1">
      <alignment vertical="center" textRotation="90" readingOrder="2"/>
    </xf>
    <xf numFmtId="0" fontId="50" fillId="0" borderId="93" xfId="0" applyFont="1" applyBorder="1"/>
    <xf numFmtId="0" fontId="50" fillId="0" borderId="94" xfId="0" applyFont="1" applyBorder="1"/>
    <xf numFmtId="0" fontId="50" fillId="0" borderId="95" xfId="0" applyFont="1" applyBorder="1"/>
    <xf numFmtId="0" fontId="26" fillId="12" borderId="9" xfId="0" applyFont="1" applyFill="1" applyBorder="1" applyAlignment="1">
      <alignment horizontal="center" vertical="center" textRotation="90"/>
    </xf>
    <xf numFmtId="0" fontId="20" fillId="12" borderId="10" xfId="0" applyFont="1" applyFill="1" applyBorder="1" applyAlignment="1">
      <alignment horizontal="center" vertical="center"/>
    </xf>
    <xf numFmtId="0" fontId="50" fillId="0" borderId="11" xfId="0" applyFont="1" applyBorder="1"/>
    <xf numFmtId="0" fontId="50" fillId="0" borderId="12" xfId="0" applyFont="1" applyBorder="1"/>
    <xf numFmtId="0" fontId="20" fillId="12" borderId="13" xfId="0" applyFont="1" applyFill="1" applyBorder="1" applyAlignment="1">
      <alignment horizontal="right" vertical="center" textRotation="90"/>
    </xf>
    <xf numFmtId="14" fontId="20" fillId="12" borderId="13" xfId="0" applyNumberFormat="1" applyFont="1" applyFill="1" applyBorder="1" applyAlignment="1">
      <alignment horizontal="center" vertical="center" textRotation="90" readingOrder="2"/>
    </xf>
    <xf numFmtId="0" fontId="20" fillId="12" borderId="13" xfId="0" applyFont="1" applyFill="1" applyBorder="1" applyAlignment="1">
      <alignment horizontal="center" vertical="center" textRotation="90" readingOrder="2"/>
    </xf>
    <xf numFmtId="3" fontId="20" fillId="12" borderId="13" xfId="0" applyNumberFormat="1" applyFont="1" applyFill="1" applyBorder="1" applyAlignment="1">
      <alignment horizontal="center" vertical="center" textRotation="90" readingOrder="2"/>
    </xf>
    <xf numFmtId="3" fontId="20" fillId="12" borderId="13" xfId="0" applyNumberFormat="1" applyFont="1" applyFill="1" applyBorder="1" applyAlignment="1">
      <alignment horizontal="center" vertical="center" textRotation="90"/>
    </xf>
    <xf numFmtId="3" fontId="20" fillId="12" borderId="10" xfId="0" applyNumberFormat="1" applyFont="1" applyFill="1" applyBorder="1" applyAlignment="1">
      <alignment horizontal="center" vertical="center" textRotation="90"/>
    </xf>
    <xf numFmtId="3" fontId="20" fillId="12" borderId="109" xfId="0" applyNumberFormat="1" applyFont="1" applyFill="1" applyBorder="1" applyAlignment="1">
      <alignment horizontal="center" vertical="center" textRotation="90"/>
    </xf>
    <xf numFmtId="3" fontId="20" fillId="12" borderId="110" xfId="0" applyNumberFormat="1" applyFont="1" applyFill="1" applyBorder="1" applyAlignment="1">
      <alignment horizontal="center" vertical="center" textRotation="90"/>
    </xf>
    <xf numFmtId="0" fontId="20" fillId="12" borderId="12" xfId="0" applyFont="1" applyFill="1" applyBorder="1" applyAlignment="1">
      <alignment horizontal="center" vertical="center" textRotation="90" readingOrder="2"/>
    </xf>
    <xf numFmtId="0" fontId="20" fillId="12" borderId="13" xfId="0" applyFont="1" applyFill="1" applyBorder="1" applyAlignment="1">
      <alignment horizontal="center" vertical="center" textRotation="90" wrapText="1" readingOrder="2"/>
    </xf>
    <xf numFmtId="0" fontId="20" fillId="12" borderId="14" xfId="0" applyFont="1" applyFill="1" applyBorder="1" applyAlignment="1">
      <alignment horizontal="center" vertical="center" textRotation="90" readingOrder="2"/>
    </xf>
    <xf numFmtId="0" fontId="20" fillId="0" borderId="55" xfId="0" applyFont="1" applyBorder="1" applyAlignment="1">
      <alignment horizontal="center" vertical="center"/>
    </xf>
    <xf numFmtId="0" fontId="50" fillId="0" borderId="18" xfId="0" applyFont="1" applyBorder="1"/>
    <xf numFmtId="0" fontId="26" fillId="0" borderId="16" xfId="0" applyFont="1" applyBorder="1" applyAlignment="1">
      <alignment horizontal="right" vertical="center"/>
    </xf>
    <xf numFmtId="0" fontId="20" fillId="0" borderId="19" xfId="0" applyFont="1" applyBorder="1" applyAlignment="1">
      <alignment horizontal="right" vertical="center" textRotation="90" wrapText="1"/>
    </xf>
    <xf numFmtId="168" fontId="20" fillId="19" borderId="19" xfId="0" applyNumberFormat="1" applyFont="1" applyFill="1" applyBorder="1" applyAlignment="1">
      <alignment horizontal="center" vertical="center" textRotation="90" wrapText="1" readingOrder="2"/>
    </xf>
    <xf numFmtId="0" fontId="20" fillId="19" borderId="19" xfId="0" applyFont="1" applyFill="1" applyBorder="1" applyAlignment="1">
      <alignment horizontal="center" vertical="center" textRotation="90" wrapText="1" readingOrder="2"/>
    </xf>
    <xf numFmtId="3" fontId="20" fillId="19" borderId="19" xfId="0" applyNumberFormat="1" applyFont="1" applyFill="1" applyBorder="1" applyAlignment="1">
      <alignment horizontal="center" vertical="center" textRotation="90" wrapText="1" readingOrder="2"/>
    </xf>
    <xf numFmtId="3" fontId="20" fillId="19" borderId="16" xfId="0" applyNumberFormat="1" applyFont="1" applyFill="1" applyBorder="1" applyAlignment="1">
      <alignment horizontal="center" vertical="center" textRotation="90" wrapText="1" readingOrder="2"/>
    </xf>
    <xf numFmtId="3" fontId="20" fillId="19" borderId="85" xfId="0" applyNumberFormat="1" applyFont="1" applyFill="1" applyBorder="1" applyAlignment="1">
      <alignment horizontal="center" vertical="center" textRotation="90" wrapText="1" readingOrder="2"/>
    </xf>
    <xf numFmtId="3" fontId="20" fillId="19" borderId="86" xfId="0" applyNumberFormat="1" applyFont="1" applyFill="1" applyBorder="1" applyAlignment="1">
      <alignment horizontal="center" vertical="center" textRotation="90" wrapText="1" readingOrder="2"/>
    </xf>
    <xf numFmtId="0" fontId="20" fillId="19" borderId="18" xfId="0" applyFont="1" applyFill="1" applyBorder="1" applyAlignment="1">
      <alignment horizontal="center" vertical="center" textRotation="90" wrapText="1" readingOrder="2"/>
    </xf>
    <xf numFmtId="0" fontId="20" fillId="19" borderId="20" xfId="0" applyFont="1" applyFill="1" applyBorder="1" applyAlignment="1">
      <alignment horizontal="center" vertical="center" textRotation="90" wrapText="1" readingOrder="2"/>
    </xf>
    <xf numFmtId="0" fontId="26" fillId="0" borderId="16" xfId="0" applyFont="1" applyBorder="1" applyAlignment="1">
      <alignment horizontal="center" vertical="center"/>
    </xf>
    <xf numFmtId="3" fontId="20" fillId="0" borderId="19" xfId="0" applyNumberFormat="1" applyFont="1" applyBorder="1" applyAlignment="1">
      <alignment horizontal="center" vertical="center" textRotation="90"/>
    </xf>
    <xf numFmtId="3" fontId="20" fillId="0" borderId="16" xfId="0" applyNumberFormat="1" applyFont="1" applyBorder="1" applyAlignment="1">
      <alignment horizontal="center" vertical="center" textRotation="90"/>
    </xf>
    <xf numFmtId="3" fontId="20" fillId="0" borderId="85" xfId="0" applyNumberFormat="1" applyFont="1" applyBorder="1" applyAlignment="1">
      <alignment horizontal="center" vertical="center" textRotation="90"/>
    </xf>
    <xf numFmtId="0" fontId="26" fillId="12" borderId="15" xfId="0" applyFont="1" applyFill="1" applyBorder="1" applyAlignment="1">
      <alignment horizontal="center" vertical="center"/>
    </xf>
    <xf numFmtId="0" fontId="20" fillId="12" borderId="16" xfId="0" applyFont="1" applyFill="1" applyBorder="1" applyAlignment="1">
      <alignment horizontal="center" vertical="center"/>
    </xf>
    <xf numFmtId="0" fontId="50" fillId="0" borderId="17" xfId="0" applyFont="1" applyBorder="1"/>
    <xf numFmtId="0" fontId="20" fillId="12" borderId="19" xfId="0" applyFont="1" applyFill="1" applyBorder="1" applyAlignment="1">
      <alignment horizontal="center" vertical="center" textRotation="90"/>
    </xf>
    <xf numFmtId="3" fontId="20" fillId="12" borderId="19" xfId="0" applyNumberFormat="1" applyFont="1" applyFill="1" applyBorder="1" applyAlignment="1">
      <alignment horizontal="center" vertical="center" textRotation="90"/>
    </xf>
    <xf numFmtId="3" fontId="20" fillId="12" borderId="16" xfId="0" applyNumberFormat="1" applyFont="1" applyFill="1" applyBorder="1" applyAlignment="1">
      <alignment horizontal="center" vertical="center" textRotation="90"/>
    </xf>
    <xf numFmtId="3" fontId="20" fillId="12" borderId="85" xfId="0" applyNumberFormat="1" applyFont="1" applyFill="1" applyBorder="1" applyAlignment="1">
      <alignment horizontal="center" vertical="center" textRotation="90"/>
    </xf>
    <xf numFmtId="3" fontId="20" fillId="12" borderId="86" xfId="0" applyNumberFormat="1" applyFont="1" applyFill="1" applyBorder="1" applyAlignment="1">
      <alignment horizontal="center" vertical="center" textRotation="90"/>
    </xf>
    <xf numFmtId="0" fontId="20" fillId="12" borderId="18" xfId="0" applyFont="1" applyFill="1" applyBorder="1" applyAlignment="1">
      <alignment horizontal="center" vertical="center" textRotation="90"/>
    </xf>
    <xf numFmtId="0" fontId="20" fillId="12" borderId="20" xfId="0" applyFont="1" applyFill="1" applyBorder="1" applyAlignment="1">
      <alignment horizontal="center" vertical="center" textRotation="90"/>
    </xf>
    <xf numFmtId="0" fontId="20" fillId="12" borderId="20" xfId="0" applyFont="1" applyFill="1" applyBorder="1" applyAlignment="1">
      <alignment horizontal="center" vertical="center" textRotation="90" readingOrder="2"/>
    </xf>
    <xf numFmtId="0" fontId="20" fillId="13" borderId="72" xfId="0" applyFont="1" applyFill="1" applyBorder="1" applyAlignment="1">
      <alignment horizontal="center" vertical="center" wrapText="1"/>
    </xf>
    <xf numFmtId="0" fontId="26" fillId="0" borderId="16" xfId="0" applyFont="1" applyBorder="1" applyAlignment="1">
      <alignment vertical="center"/>
    </xf>
    <xf numFmtId="0" fontId="50" fillId="0" borderId="10" xfId="0" applyFont="1" applyBorder="1"/>
    <xf numFmtId="0" fontId="20" fillId="13" borderId="71" xfId="0" applyFont="1" applyFill="1" applyBorder="1" applyAlignment="1">
      <alignment horizontal="center" vertical="center" wrapText="1"/>
    </xf>
    <xf numFmtId="0" fontId="50" fillId="0" borderId="13" xfId="0" applyFont="1" applyBorder="1"/>
    <xf numFmtId="0" fontId="14" fillId="20" borderId="58" xfId="0" applyFont="1" applyFill="1" applyBorder="1" applyAlignment="1">
      <alignment horizontal="center" vertical="center"/>
    </xf>
    <xf numFmtId="0" fontId="50" fillId="0" borderId="5" xfId="0" applyFont="1" applyBorder="1"/>
    <xf numFmtId="0" fontId="50" fillId="0" borderId="59" xfId="0" applyFont="1" applyBorder="1"/>
    <xf numFmtId="3" fontId="20" fillId="20" borderId="6" xfId="0" applyNumberFormat="1" applyFont="1" applyFill="1" applyBorder="1" applyAlignment="1">
      <alignment horizontal="center" vertical="center" textRotation="90" wrapText="1" readingOrder="2"/>
    </xf>
    <xf numFmtId="3" fontId="20" fillId="20" borderId="7" xfId="0" applyNumberFormat="1" applyFont="1" applyFill="1" applyBorder="1" applyAlignment="1">
      <alignment horizontal="center" vertical="center" textRotation="90" wrapText="1" readingOrder="2"/>
    </xf>
    <xf numFmtId="3" fontId="20" fillId="20" borderId="4" xfId="0" applyNumberFormat="1" applyFont="1" applyFill="1" applyBorder="1" applyAlignment="1">
      <alignment horizontal="center" vertical="center" textRotation="90" wrapText="1" readingOrder="2"/>
    </xf>
    <xf numFmtId="3" fontId="20" fillId="20" borderId="169" xfId="0" applyNumberFormat="1" applyFont="1" applyFill="1" applyBorder="1" applyAlignment="1">
      <alignment horizontal="center" vertical="center" textRotation="90" wrapText="1" readingOrder="2"/>
    </xf>
    <xf numFmtId="3" fontId="20" fillId="20" borderId="170" xfId="0" applyNumberFormat="1" applyFont="1" applyFill="1" applyBorder="1" applyAlignment="1">
      <alignment horizontal="center" vertical="center" textRotation="90" wrapText="1" readingOrder="2"/>
    </xf>
    <xf numFmtId="3" fontId="20" fillId="20" borderId="171" xfId="0" applyNumberFormat="1" applyFont="1" applyFill="1" applyBorder="1" applyAlignment="1">
      <alignment horizontal="center" vertical="center" textRotation="90" wrapText="1" readingOrder="2"/>
    </xf>
    <xf numFmtId="0" fontId="20" fillId="20" borderId="6" xfId="0" applyFont="1" applyFill="1" applyBorder="1" applyAlignment="1">
      <alignment horizontal="center" vertical="center" textRotation="90" wrapText="1" readingOrder="2"/>
    </xf>
    <xf numFmtId="0" fontId="20" fillId="20" borderId="7" xfId="0" applyFont="1" applyFill="1" applyBorder="1" applyAlignment="1">
      <alignment horizontal="center" vertical="center" textRotation="90" wrapText="1" readingOrder="2"/>
    </xf>
    <xf numFmtId="0" fontId="20" fillId="20" borderId="8" xfId="0" applyFont="1" applyFill="1" applyBorder="1" applyAlignment="1">
      <alignment horizontal="center" vertical="center" textRotation="90" wrapText="1" readingOrder="2"/>
    </xf>
    <xf numFmtId="0" fontId="26" fillId="0" borderId="0" xfId="0" applyFont="1" applyAlignment="1">
      <alignment horizontal="right" vertical="center" readingOrder="2"/>
    </xf>
    <xf numFmtId="0" fontId="0" fillId="0" borderId="0" xfId="0" applyAlignment="1">
      <alignment wrapText="1"/>
    </xf>
    <xf numFmtId="0" fontId="26" fillId="0" borderId="0" xfId="0" applyFont="1" applyAlignment="1">
      <alignment horizontal="right" vertical="center" readingOrder="2"/>
    </xf>
    <xf numFmtId="0" fontId="26" fillId="0" borderId="0" xfId="0" applyFont="1" applyAlignment="1">
      <alignment horizontal="right" vertical="center"/>
    </xf>
    <xf numFmtId="0" fontId="42" fillId="0" borderId="0" xfId="0" applyFont="1" applyAlignment="1">
      <alignment horizontal="center" vertical="center" readingOrder="2"/>
    </xf>
    <xf numFmtId="0" fontId="51" fillId="0" borderId="0" xfId="0" applyFont="1"/>
    <xf numFmtId="0" fontId="43" fillId="21" borderId="43" xfId="0" applyFont="1" applyFill="1" applyBorder="1" applyAlignment="1">
      <alignment horizontal="center" vertical="center" textRotation="90"/>
    </xf>
    <xf numFmtId="0" fontId="43" fillId="21" borderId="36" xfId="0" applyFont="1" applyFill="1" applyBorder="1" applyAlignment="1">
      <alignment horizontal="center" vertical="center"/>
    </xf>
    <xf numFmtId="0" fontId="43" fillId="21" borderId="139" xfId="0" applyFont="1" applyFill="1" applyBorder="1" applyAlignment="1">
      <alignment horizontal="center" vertical="center" wrapText="1"/>
    </xf>
    <xf numFmtId="0" fontId="50" fillId="0" borderId="141" xfId="0" applyFont="1" applyBorder="1"/>
    <xf numFmtId="0" fontId="43" fillId="21" borderId="44" xfId="0" applyFont="1" applyFill="1" applyBorder="1" applyAlignment="1">
      <alignment horizontal="center" vertical="center" wrapText="1"/>
    </xf>
    <xf numFmtId="0" fontId="50" fillId="0" borderId="46" xfId="0" applyFont="1" applyBorder="1"/>
    <xf numFmtId="0" fontId="50" fillId="0" borderId="2" xfId="0" applyFont="1" applyBorder="1"/>
    <xf numFmtId="0" fontId="44" fillId="21" borderId="70" xfId="0" applyFont="1" applyFill="1" applyBorder="1" applyAlignment="1">
      <alignment horizontal="center" vertical="center"/>
    </xf>
    <xf numFmtId="0" fontId="44" fillId="21" borderId="71" xfId="0" applyFont="1" applyFill="1" applyBorder="1" applyAlignment="1">
      <alignment horizontal="center" vertical="center"/>
    </xf>
    <xf numFmtId="0" fontId="44" fillId="21" borderId="76" xfId="0" applyFont="1" applyFill="1" applyBorder="1" applyAlignment="1">
      <alignment horizontal="center" vertical="center"/>
    </xf>
    <xf numFmtId="0" fontId="44" fillId="21" borderId="75" xfId="0" applyFont="1" applyFill="1" applyBorder="1" applyAlignment="1">
      <alignment horizontal="center" vertical="center"/>
    </xf>
    <xf numFmtId="0" fontId="44" fillId="21" borderId="117" xfId="0" applyFont="1" applyFill="1" applyBorder="1" applyAlignment="1">
      <alignment horizontal="center" vertical="center"/>
    </xf>
    <xf numFmtId="0" fontId="14" fillId="21" borderId="43" xfId="0" applyFont="1" applyFill="1" applyBorder="1" applyAlignment="1">
      <alignment horizontal="center" vertical="center" textRotation="90" wrapText="1"/>
    </xf>
    <xf numFmtId="0" fontId="10" fillId="0" borderId="11" xfId="0" applyFont="1" applyBorder="1" applyAlignment="1">
      <alignment horizontal="center" vertical="center"/>
    </xf>
    <xf numFmtId="0" fontId="51" fillId="0" borderId="27" xfId="0" applyFont="1" applyBorder="1"/>
    <xf numFmtId="0" fontId="51" fillId="0" borderId="28" xfId="0" applyFont="1" applyBorder="1"/>
    <xf numFmtId="0" fontId="51" fillId="0" borderId="29" xfId="0" applyFont="1" applyBorder="1"/>
    <xf numFmtId="0" fontId="51" fillId="0" borderId="172" xfId="0" applyFont="1" applyBorder="1"/>
    <xf numFmtId="0" fontId="50" fillId="0" borderId="56" xfId="0" applyFont="1" applyBorder="1"/>
    <xf numFmtId="0" fontId="10" fillId="0" borderId="17" xfId="0" applyFont="1" applyBorder="1" applyAlignment="1">
      <alignment horizontal="center" vertical="center"/>
    </xf>
    <xf numFmtId="0" fontId="51" fillId="0" borderId="30" xfId="0" applyFont="1" applyBorder="1"/>
    <xf numFmtId="0" fontId="51" fillId="0" borderId="31" xfId="0" applyFont="1" applyBorder="1"/>
    <xf numFmtId="0" fontId="51" fillId="0" borderId="32" xfId="0" applyFont="1" applyBorder="1"/>
    <xf numFmtId="0" fontId="51" fillId="0" borderId="173" xfId="0" applyFont="1" applyBorder="1"/>
    <xf numFmtId="0" fontId="10" fillId="0" borderId="156" xfId="0" applyFont="1" applyBorder="1" applyAlignment="1">
      <alignment horizontal="center" vertical="center"/>
    </xf>
    <xf numFmtId="0" fontId="51" fillId="0" borderId="87" xfId="0" applyFont="1" applyBorder="1"/>
    <xf numFmtId="0" fontId="51" fillId="0" borderId="88" xfId="0" applyFont="1" applyBorder="1"/>
    <xf numFmtId="0" fontId="51" fillId="0" borderId="89" xfId="0" applyFont="1" applyBorder="1"/>
    <xf numFmtId="0" fontId="51" fillId="0" borderId="174" xfId="0" applyFont="1" applyBorder="1"/>
    <xf numFmtId="0" fontId="20" fillId="21" borderId="80" xfId="0" applyFont="1" applyFill="1" applyBorder="1" applyAlignment="1">
      <alignment horizontal="center" vertical="center"/>
    </xf>
    <xf numFmtId="0" fontId="50" fillId="0" borderId="81" xfId="0" applyFont="1" applyBorder="1"/>
    <xf numFmtId="3" fontId="14" fillId="21" borderId="90" xfId="0" applyNumberFormat="1" applyFont="1" applyFill="1" applyBorder="1" applyAlignment="1">
      <alignment horizontal="center" vertical="center"/>
    </xf>
    <xf numFmtId="3" fontId="14" fillId="21" borderId="91" xfId="0" applyNumberFormat="1" applyFont="1" applyFill="1" applyBorder="1" applyAlignment="1">
      <alignment horizontal="center" vertical="center"/>
    </xf>
    <xf numFmtId="3" fontId="14" fillId="21" borderId="92" xfId="0" applyNumberFormat="1" applyFont="1" applyFill="1" applyBorder="1" applyAlignment="1">
      <alignment horizontal="center" vertical="center"/>
    </xf>
    <xf numFmtId="3" fontId="14" fillId="21" borderId="175" xfId="0" applyNumberFormat="1" applyFont="1" applyFill="1" applyBorder="1" applyAlignment="1">
      <alignment horizontal="center" vertical="center"/>
    </xf>
    <xf numFmtId="0" fontId="14" fillId="21" borderId="56" xfId="0" applyFont="1" applyFill="1" applyBorder="1" applyAlignment="1">
      <alignment horizontal="center" vertical="center" textRotation="90"/>
    </xf>
    <xf numFmtId="0" fontId="51" fillId="0" borderId="142" xfId="0" applyFont="1" applyBorder="1"/>
    <xf numFmtId="0" fontId="51" fillId="0" borderId="143" xfId="0" applyFont="1" applyBorder="1"/>
    <xf numFmtId="0" fontId="51" fillId="0" borderId="83" xfId="0" applyFont="1" applyBorder="1"/>
    <xf numFmtId="0" fontId="51" fillId="0" borderId="176" xfId="0" applyFont="1" applyBorder="1"/>
    <xf numFmtId="0" fontId="14" fillId="21" borderId="80" xfId="0" applyFont="1" applyFill="1" applyBorder="1" applyAlignment="1">
      <alignment horizontal="center" vertical="center"/>
    </xf>
    <xf numFmtId="0" fontId="10" fillId="0" borderId="0" xfId="0" applyFont="1" applyAlignment="1">
      <alignment horizontal="center" vertical="center"/>
    </xf>
    <xf numFmtId="0" fontId="14" fillId="21" borderId="56" xfId="0" applyFont="1" applyFill="1" applyBorder="1" applyAlignment="1">
      <alignment horizontal="center" vertical="center" textRotation="90" wrapText="1"/>
    </xf>
    <xf numFmtId="0" fontId="26" fillId="0" borderId="17" xfId="0" applyFont="1" applyBorder="1" applyAlignment="1">
      <alignment horizontal="center" vertical="center"/>
    </xf>
    <xf numFmtId="0" fontId="10" fillId="14" borderId="156" xfId="0" applyFont="1" applyFill="1" applyBorder="1" applyAlignment="1">
      <alignment horizontal="center" vertical="center"/>
    </xf>
    <xf numFmtId="0" fontId="10" fillId="21" borderId="39" xfId="0" applyFont="1" applyFill="1" applyBorder="1" applyAlignment="1">
      <alignment horizontal="center" vertical="center"/>
    </xf>
    <xf numFmtId="0" fontId="50" fillId="0" borderId="0" xfId="0" applyFont="1"/>
    <xf numFmtId="0" fontId="51" fillId="0" borderId="177" xfId="0" applyFont="1" applyBorder="1"/>
    <xf numFmtId="0" fontId="51" fillId="0" borderId="178" xfId="0" applyFont="1" applyBorder="1"/>
    <xf numFmtId="0" fontId="51" fillId="0" borderId="179" xfId="0" applyFont="1" applyBorder="1"/>
    <xf numFmtId="0" fontId="51" fillId="0" borderId="180" xfId="0" applyFont="1" applyBorder="1"/>
    <xf numFmtId="0" fontId="45" fillId="22" borderId="138" xfId="0" applyFont="1" applyFill="1" applyBorder="1" applyAlignment="1">
      <alignment horizontal="center" vertical="center" wrapText="1"/>
    </xf>
    <xf numFmtId="3" fontId="46" fillId="22" borderId="165" xfId="0" applyNumberFormat="1" applyFont="1" applyFill="1" applyBorder="1" applyAlignment="1">
      <alignment horizontal="center" vertical="center" wrapText="1"/>
    </xf>
    <xf numFmtId="3" fontId="46" fillId="22" borderId="168" xfId="0" applyNumberFormat="1" applyFont="1" applyFill="1" applyBorder="1" applyAlignment="1">
      <alignment horizontal="center" vertical="center" wrapText="1"/>
    </xf>
    <xf numFmtId="3" fontId="46" fillId="22" borderId="181" xfId="0" applyNumberFormat="1" applyFont="1" applyFill="1" applyBorder="1" applyAlignment="1">
      <alignment horizontal="center" vertical="center" wrapText="1"/>
    </xf>
    <xf numFmtId="3" fontId="46" fillId="22" borderId="93" xfId="0" applyNumberFormat="1" applyFont="1" applyFill="1" applyBorder="1" applyAlignment="1">
      <alignment horizontal="center" vertical="center" wrapText="1"/>
    </xf>
    <xf numFmtId="3" fontId="46" fillId="22" borderId="94" xfId="0" applyNumberFormat="1" applyFont="1" applyFill="1" applyBorder="1" applyAlignment="1">
      <alignment horizontal="center" vertical="center" wrapText="1"/>
    </xf>
    <xf numFmtId="3" fontId="46" fillId="22" borderId="95" xfId="0" applyNumberFormat="1" applyFont="1" applyFill="1" applyBorder="1" applyAlignment="1">
      <alignment horizontal="center" vertical="center" wrapText="1"/>
    </xf>
    <xf numFmtId="0" fontId="45" fillId="14" borderId="0" xfId="0" applyFont="1" applyFill="1" applyAlignment="1">
      <alignment horizontal="center" vertical="center" wrapText="1"/>
    </xf>
    <xf numFmtId="0" fontId="47" fillId="14" borderId="0" xfId="0" applyFont="1" applyFill="1" applyAlignment="1">
      <alignment horizontal="center" vertical="center" wrapText="1"/>
    </xf>
    <xf numFmtId="0" fontId="45" fillId="23" borderId="58" xfId="0" applyFont="1" applyFill="1" applyBorder="1" applyAlignment="1">
      <alignment horizontal="center" vertical="center" wrapText="1"/>
    </xf>
    <xf numFmtId="3" fontId="48" fillId="23" borderId="3" xfId="0" applyNumberFormat="1" applyFont="1" applyFill="1" applyBorder="1" applyAlignment="1">
      <alignment horizontal="center" vertical="center"/>
    </xf>
    <xf numFmtId="3" fontId="48" fillId="23" borderId="7" xfId="0" applyNumberFormat="1" applyFont="1" applyFill="1" applyBorder="1" applyAlignment="1">
      <alignment horizontal="center" vertical="center"/>
    </xf>
    <xf numFmtId="3" fontId="48" fillId="23" borderId="8" xfId="0" applyNumberFormat="1" applyFont="1" applyFill="1" applyBorder="1" applyAlignment="1">
      <alignment horizontal="center" vertical="center"/>
    </xf>
    <xf numFmtId="0" fontId="11" fillId="14" borderId="0" xfId="0" applyFont="1" applyFill="1" applyAlignment="1">
      <alignment horizontal="center" vertical="center"/>
    </xf>
    <xf numFmtId="0" fontId="31" fillId="12" borderId="43" xfId="0" applyFont="1" applyFill="1" applyBorder="1" applyAlignment="1">
      <alignment horizontal="center" vertical="center" textRotation="90" wrapText="1" readingOrder="2"/>
    </xf>
    <xf numFmtId="0" fontId="31" fillId="12" borderId="42" xfId="0" applyFont="1" applyFill="1" applyBorder="1" applyAlignment="1">
      <alignment horizontal="center" vertical="center" wrapText="1" readingOrder="2"/>
    </xf>
    <xf numFmtId="0" fontId="31" fillId="12" borderId="112" xfId="0" applyFont="1" applyFill="1" applyBorder="1" applyAlignment="1">
      <alignment horizontal="center" vertical="center" wrapText="1" readingOrder="2"/>
    </xf>
    <xf numFmtId="0" fontId="24" fillId="12" borderId="112" xfId="0" applyFont="1" applyFill="1" applyBorder="1" applyAlignment="1">
      <alignment horizontal="center" vertical="center" wrapText="1" readingOrder="2"/>
    </xf>
    <xf numFmtId="0" fontId="32" fillId="12" borderId="112" xfId="0" applyFont="1" applyFill="1" applyBorder="1" applyAlignment="1">
      <alignment horizontal="center" vertical="center" wrapText="1" readingOrder="2"/>
    </xf>
    <xf numFmtId="0" fontId="31" fillId="12" borderId="96" xfId="0" applyFont="1" applyFill="1" applyBorder="1" applyAlignment="1">
      <alignment horizontal="center" vertical="center" wrapText="1" readingOrder="2"/>
    </xf>
    <xf numFmtId="0" fontId="36" fillId="17" borderId="182" xfId="0" applyFont="1" applyFill="1" applyBorder="1" applyAlignment="1">
      <alignment horizontal="center"/>
    </xf>
    <xf numFmtId="0" fontId="36" fillId="17" borderId="183" xfId="0" applyFont="1" applyFill="1" applyBorder="1" applyAlignment="1">
      <alignment horizontal="center"/>
    </xf>
    <xf numFmtId="0" fontId="31" fillId="12" borderId="115" xfId="0" applyFont="1" applyFill="1" applyBorder="1" applyAlignment="1">
      <alignment horizontal="center" vertical="center" wrapText="1" readingOrder="2"/>
    </xf>
    <xf numFmtId="0" fontId="31" fillId="12" borderId="94" xfId="0" applyFont="1" applyFill="1" applyBorder="1" applyAlignment="1">
      <alignment horizontal="center" vertical="center" wrapText="1" readingOrder="2"/>
    </xf>
    <xf numFmtId="0" fontId="24" fillId="12" borderId="94" xfId="0" applyFont="1" applyFill="1" applyBorder="1" applyAlignment="1">
      <alignment horizontal="center" vertical="center" wrapText="1" readingOrder="2"/>
    </xf>
    <xf numFmtId="0" fontId="24" fillId="12" borderId="99" xfId="0" applyFont="1" applyFill="1" applyBorder="1" applyAlignment="1">
      <alignment horizontal="center" vertical="center" wrapText="1" readingOrder="2"/>
    </xf>
    <xf numFmtId="0" fontId="20" fillId="0" borderId="47" xfId="0" applyFont="1" applyBorder="1" applyAlignment="1">
      <alignment horizontal="center" vertical="center" wrapText="1" readingOrder="2"/>
    </xf>
    <xf numFmtId="0" fontId="26" fillId="0" borderId="12" xfId="0" applyFont="1" applyBorder="1" applyAlignment="1">
      <alignment horizontal="center" vertical="center" wrapText="1" readingOrder="2"/>
    </xf>
    <xf numFmtId="0" fontId="26" fillId="0" borderId="13" xfId="0" applyFont="1" applyBorder="1" applyAlignment="1">
      <alignment horizontal="center" vertical="center" wrapText="1" readingOrder="2"/>
    </xf>
    <xf numFmtId="3" fontId="26" fillId="0" borderId="13" xfId="0" applyNumberFormat="1" applyFont="1" applyBorder="1" applyAlignment="1">
      <alignment horizontal="center" vertical="center"/>
    </xf>
    <xf numFmtId="3" fontId="26" fillId="0" borderId="10" xfId="0" applyNumberFormat="1" applyFont="1" applyBorder="1" applyAlignment="1">
      <alignment horizontal="center" vertical="center" wrapText="1" readingOrder="2"/>
    </xf>
    <xf numFmtId="0" fontId="26" fillId="0" borderId="14" xfId="0" applyFont="1" applyBorder="1" applyAlignment="1">
      <alignment horizontal="center" vertical="center"/>
    </xf>
    <xf numFmtId="0" fontId="20" fillId="0" borderId="53" xfId="0" applyFont="1" applyBorder="1" applyAlignment="1">
      <alignment horizontal="center" vertical="center" wrapText="1" readingOrder="2"/>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2"/>
    </xf>
    <xf numFmtId="3" fontId="26" fillId="0" borderId="19" xfId="0" applyNumberFormat="1" applyFont="1" applyBorder="1" applyAlignment="1">
      <alignment horizontal="center" vertical="center"/>
    </xf>
    <xf numFmtId="3" fontId="26" fillId="0" borderId="16" xfId="0" applyNumberFormat="1" applyFont="1" applyBorder="1" applyAlignment="1">
      <alignment horizontal="center" vertical="center" wrapText="1" readingOrder="2"/>
    </xf>
    <xf numFmtId="0" fontId="26" fillId="0" borderId="20" xfId="0" applyFont="1" applyBorder="1" applyAlignment="1">
      <alignment horizontal="center" vertical="center"/>
    </xf>
    <xf numFmtId="0" fontId="20" fillId="0" borderId="116" xfId="0" applyFont="1" applyBorder="1" applyAlignment="1">
      <alignment horizontal="center" vertical="center" wrapText="1" readingOrder="2"/>
    </xf>
    <xf numFmtId="0" fontId="26" fillId="0" borderId="75" xfId="0" applyFont="1" applyBorder="1" applyAlignment="1">
      <alignment horizontal="center" vertical="center" wrapText="1" readingOrder="2"/>
    </xf>
    <xf numFmtId="0" fontId="26" fillId="0" borderId="71" xfId="0" applyFont="1" applyBorder="1" applyAlignment="1">
      <alignment horizontal="center" vertical="center" wrapText="1" readingOrder="2"/>
    </xf>
    <xf numFmtId="3" fontId="26" fillId="0" borderId="71" xfId="0" applyNumberFormat="1" applyFont="1" applyBorder="1" applyAlignment="1">
      <alignment horizontal="center" vertical="center"/>
    </xf>
    <xf numFmtId="3" fontId="26" fillId="0" borderId="72" xfId="0" applyNumberFormat="1" applyFont="1" applyBorder="1" applyAlignment="1">
      <alignment horizontal="center" vertical="center" wrapText="1" readingOrder="2"/>
    </xf>
    <xf numFmtId="0" fontId="26" fillId="0" borderId="117" xfId="0" applyFont="1" applyBorder="1" applyAlignment="1">
      <alignment horizontal="center" vertical="center"/>
    </xf>
    <xf numFmtId="0" fontId="50" fillId="0" borderId="6" xfId="0" applyFont="1" applyBorder="1"/>
    <xf numFmtId="0" fontId="26" fillId="0" borderId="36" xfId="0" applyFont="1" applyBorder="1" applyAlignment="1">
      <alignment horizontal="right" readingOrder="2"/>
    </xf>
    <xf numFmtId="0" fontId="50" fillId="0" borderId="36" xfId="0" applyFont="1" applyBorder="1"/>
    <xf numFmtId="0" fontId="26" fillId="0" borderId="0" xfId="0" applyFont="1" applyAlignment="1">
      <alignment horizontal="right" readingOrder="2"/>
    </xf>
    <xf numFmtId="0" fontId="7" fillId="0" borderId="0" xfId="0" applyFont="1" applyAlignment="1">
      <alignment horizontal="center" vertical="center" readingOrder="2"/>
    </xf>
    <xf numFmtId="0" fontId="20" fillId="11" borderId="43" xfId="0" applyFont="1" applyFill="1" applyBorder="1" applyAlignment="1">
      <alignment horizontal="center" vertical="center" textRotation="90" readingOrder="2"/>
    </xf>
    <xf numFmtId="0" fontId="20" fillId="11" borderId="36" xfId="0" applyFont="1" applyFill="1" applyBorder="1" applyAlignment="1">
      <alignment horizontal="center" vertical="center" wrapText="1" readingOrder="2"/>
    </xf>
    <xf numFmtId="0" fontId="20" fillId="11" borderId="37" xfId="0" applyFont="1" applyFill="1" applyBorder="1" applyAlignment="1">
      <alignment horizontal="center" vertical="center" wrapText="1" readingOrder="2"/>
    </xf>
    <xf numFmtId="0" fontId="20" fillId="11" borderId="60" xfId="0" applyFont="1" applyFill="1" applyBorder="1" applyAlignment="1">
      <alignment horizontal="center" vertical="center" wrapText="1" readingOrder="2"/>
    </xf>
    <xf numFmtId="0" fontId="50" fillId="0" borderId="62" xfId="0" applyFont="1" applyBorder="1"/>
    <xf numFmtId="0" fontId="20" fillId="11" borderId="38" xfId="0" applyFont="1" applyFill="1" applyBorder="1" applyAlignment="1">
      <alignment horizontal="center" vertical="center" wrapText="1" readingOrder="2"/>
    </xf>
    <xf numFmtId="0" fontId="50" fillId="0" borderId="38" xfId="0" applyFont="1" applyBorder="1"/>
    <xf numFmtId="0" fontId="50" fillId="0" borderId="39" xfId="0" applyFont="1" applyBorder="1"/>
    <xf numFmtId="0" fontId="50" fillId="0" borderId="68" xfId="0" applyFont="1" applyBorder="1"/>
    <xf numFmtId="0" fontId="50" fillId="0" borderId="69" xfId="0" applyFont="1" applyBorder="1"/>
    <xf numFmtId="0" fontId="20" fillId="12" borderId="173" xfId="0" applyFont="1" applyFill="1" applyBorder="1" applyAlignment="1">
      <alignment horizontal="center" vertical="center" readingOrder="2"/>
    </xf>
    <xf numFmtId="0" fontId="50" fillId="17" borderId="184" xfId="0" applyFont="1" applyFill="1" applyBorder="1" applyAlignment="1">
      <alignment horizontal="center"/>
    </xf>
    <xf numFmtId="0" fontId="50" fillId="17" borderId="185" xfId="0" applyFont="1" applyFill="1" applyBorder="1" applyAlignment="1">
      <alignment horizontal="center"/>
    </xf>
    <xf numFmtId="0" fontId="50" fillId="17" borderId="186" xfId="0" applyFont="1" applyFill="1" applyBorder="1" applyAlignment="1">
      <alignment horizontal="center"/>
    </xf>
    <xf numFmtId="0" fontId="50" fillId="0" borderId="40" xfId="0" applyFont="1" applyBorder="1"/>
    <xf numFmtId="0" fontId="50" fillId="0" borderId="138" xfId="0" applyFont="1" applyBorder="1"/>
    <xf numFmtId="0" fontId="20" fillId="12" borderId="187" xfId="0" applyFont="1" applyFill="1" applyBorder="1" applyAlignment="1">
      <alignment vertical="center" textRotation="90" readingOrder="2"/>
    </xf>
    <xf numFmtId="0" fontId="50" fillId="0" borderId="41" xfId="0" applyFont="1" applyBorder="1"/>
    <xf numFmtId="0" fontId="14" fillId="24" borderId="47" xfId="0" applyFont="1" applyFill="1" applyBorder="1" applyAlignment="1">
      <alignment horizontal="center" vertical="center" readingOrder="2"/>
    </xf>
    <xf numFmtId="0" fontId="14" fillId="24" borderId="11" xfId="0" applyFont="1" applyFill="1" applyBorder="1" applyAlignment="1">
      <alignment horizontal="right" vertical="center" wrapText="1" readingOrder="2"/>
    </xf>
    <xf numFmtId="1" fontId="10" fillId="24" borderId="188" xfId="0" applyNumberFormat="1" applyFont="1" applyFill="1" applyBorder="1" applyAlignment="1">
      <alignment horizontal="center" vertical="center" shrinkToFit="1" readingOrder="2"/>
    </xf>
    <xf numFmtId="1" fontId="10" fillId="24" borderId="109" xfId="0" applyNumberFormat="1" applyFont="1" applyFill="1" applyBorder="1" applyAlignment="1">
      <alignment horizontal="center" vertical="center" shrinkToFit="1" readingOrder="2"/>
    </xf>
    <xf numFmtId="1" fontId="10" fillId="24" borderId="13" xfId="0" applyNumberFormat="1" applyFont="1" applyFill="1" applyBorder="1" applyAlignment="1">
      <alignment horizontal="center" vertical="center" shrinkToFit="1" readingOrder="2"/>
    </xf>
    <xf numFmtId="1" fontId="10" fillId="24" borderId="110" xfId="0" applyNumberFormat="1" applyFont="1" applyFill="1" applyBorder="1" applyAlignment="1">
      <alignment horizontal="center" vertical="center" shrinkToFit="1" readingOrder="2"/>
    </xf>
    <xf numFmtId="1" fontId="10" fillId="24" borderId="12" xfId="0" applyNumberFormat="1" applyFont="1" applyFill="1" applyBorder="1" applyAlignment="1">
      <alignment horizontal="center" vertical="center" shrinkToFit="1" readingOrder="2"/>
    </xf>
    <xf numFmtId="1" fontId="10" fillId="24" borderId="10" xfId="0" applyNumberFormat="1" applyFont="1" applyFill="1" applyBorder="1" applyAlignment="1">
      <alignment horizontal="center" vertical="center" shrinkToFit="1" readingOrder="2"/>
    </xf>
    <xf numFmtId="1" fontId="10" fillId="24" borderId="188" xfId="0" applyNumberFormat="1" applyFont="1" applyFill="1" applyBorder="1" applyAlignment="1">
      <alignment horizontal="center" vertical="center" shrinkToFit="1" readingOrder="2"/>
    </xf>
    <xf numFmtId="0" fontId="50" fillId="0" borderId="48" xfId="0" applyFont="1" applyBorder="1"/>
    <xf numFmtId="0" fontId="14" fillId="14" borderId="53" xfId="0" applyFont="1" applyFill="1" applyBorder="1" applyAlignment="1">
      <alignment horizontal="center" vertical="center" readingOrder="2"/>
    </xf>
    <xf numFmtId="0" fontId="10" fillId="14" borderId="17" xfId="0" applyFont="1" applyFill="1" applyBorder="1" applyAlignment="1">
      <alignment horizontal="right" vertical="center" wrapText="1" readingOrder="2"/>
    </xf>
    <xf numFmtId="1" fontId="10" fillId="14" borderId="55" xfId="0" applyNumberFormat="1" applyFont="1" applyFill="1" applyBorder="1" applyAlignment="1">
      <alignment horizontal="center" vertical="center" shrinkToFit="1" readingOrder="2"/>
    </xf>
    <xf numFmtId="1" fontId="10" fillId="14" borderId="85" xfId="0" applyNumberFormat="1" applyFont="1" applyFill="1" applyBorder="1" applyAlignment="1">
      <alignment horizontal="center" vertical="center" shrinkToFit="1" readingOrder="2"/>
    </xf>
    <xf numFmtId="1" fontId="10" fillId="14" borderId="19" xfId="0" applyNumberFormat="1" applyFont="1" applyFill="1" applyBorder="1" applyAlignment="1">
      <alignment horizontal="center" vertical="center" shrinkToFit="1" readingOrder="2"/>
    </xf>
    <xf numFmtId="1" fontId="10" fillId="14" borderId="86" xfId="0" applyNumberFormat="1" applyFont="1" applyFill="1" applyBorder="1" applyAlignment="1">
      <alignment horizontal="center" vertical="center" shrinkToFit="1" readingOrder="2"/>
    </xf>
    <xf numFmtId="1" fontId="10" fillId="14" borderId="18" xfId="0" applyNumberFormat="1" applyFont="1" applyFill="1" applyBorder="1" applyAlignment="1">
      <alignment horizontal="center" vertical="center" shrinkToFit="1" readingOrder="2"/>
    </xf>
    <xf numFmtId="3" fontId="14" fillId="0" borderId="19" xfId="0" applyNumberFormat="1" applyFont="1" applyBorder="1" applyAlignment="1">
      <alignment horizontal="center" vertical="center"/>
    </xf>
    <xf numFmtId="3" fontId="14" fillId="0" borderId="55" xfId="0" applyNumberFormat="1" applyFont="1" applyBorder="1" applyAlignment="1">
      <alignment horizontal="center" vertical="center"/>
    </xf>
    <xf numFmtId="0" fontId="50" fillId="0" borderId="54" xfId="0" applyFont="1" applyBorder="1"/>
    <xf numFmtId="1" fontId="10" fillId="14" borderId="55" xfId="0" applyNumberFormat="1" applyFont="1" applyFill="1" applyBorder="1" applyAlignment="1">
      <alignment horizontal="right" vertical="center" shrinkToFit="1" readingOrder="2"/>
    </xf>
    <xf numFmtId="0" fontId="14" fillId="24" borderId="53" xfId="0" applyFont="1" applyFill="1" applyBorder="1" applyAlignment="1">
      <alignment horizontal="center" vertical="center" readingOrder="2"/>
    </xf>
    <xf numFmtId="1" fontId="14" fillId="24" borderId="17" xfId="0" applyNumberFormat="1" applyFont="1" applyFill="1" applyBorder="1" applyAlignment="1">
      <alignment horizontal="right" vertical="center" shrinkToFit="1" readingOrder="2"/>
    </xf>
    <xf numFmtId="1" fontId="10" fillId="24" borderId="55" xfId="0" applyNumberFormat="1" applyFont="1" applyFill="1" applyBorder="1" applyAlignment="1">
      <alignment horizontal="center" vertical="center" shrinkToFit="1" readingOrder="2"/>
    </xf>
    <xf numFmtId="1" fontId="10" fillId="24" borderId="85" xfId="0" applyNumberFormat="1" applyFont="1" applyFill="1" applyBorder="1" applyAlignment="1">
      <alignment horizontal="center" vertical="center" shrinkToFit="1" readingOrder="2"/>
    </xf>
    <xf numFmtId="1" fontId="10" fillId="24" borderId="19" xfId="0" applyNumberFormat="1" applyFont="1" applyFill="1" applyBorder="1" applyAlignment="1">
      <alignment horizontal="center" vertical="center" shrinkToFit="1" readingOrder="2"/>
    </xf>
    <xf numFmtId="1" fontId="10" fillId="24" borderId="86" xfId="0" applyNumberFormat="1" applyFont="1" applyFill="1" applyBorder="1" applyAlignment="1">
      <alignment horizontal="center" vertical="center" shrinkToFit="1" readingOrder="2"/>
    </xf>
    <xf numFmtId="3" fontId="14" fillId="24" borderId="18" xfId="0" applyNumberFormat="1" applyFont="1" applyFill="1" applyBorder="1" applyAlignment="1">
      <alignment horizontal="center" vertical="center"/>
    </xf>
    <xf numFmtId="3" fontId="14" fillId="24" borderId="19" xfId="0" applyNumberFormat="1" applyFont="1" applyFill="1" applyBorder="1" applyAlignment="1">
      <alignment horizontal="center" vertical="center"/>
    </xf>
    <xf numFmtId="3" fontId="14" fillId="24" borderId="16" xfId="0" applyNumberFormat="1" applyFont="1" applyFill="1" applyBorder="1" applyAlignment="1">
      <alignment horizontal="center" vertical="center"/>
    </xf>
    <xf numFmtId="1" fontId="10" fillId="24" borderId="55" xfId="0" applyNumberFormat="1" applyFont="1" applyFill="1" applyBorder="1" applyAlignment="1">
      <alignment horizontal="center" vertical="center" shrinkToFit="1" readingOrder="2"/>
    </xf>
    <xf numFmtId="3" fontId="14" fillId="14" borderId="55" xfId="0" applyNumberFormat="1" applyFont="1" applyFill="1" applyBorder="1" applyAlignment="1">
      <alignment horizontal="center" vertical="center"/>
    </xf>
    <xf numFmtId="0" fontId="14" fillId="14" borderId="53" xfId="0" applyFont="1" applyFill="1" applyBorder="1" applyAlignment="1">
      <alignment horizontal="center" vertical="center" textRotation="90" readingOrder="2"/>
    </xf>
    <xf numFmtId="3" fontId="14" fillId="14" borderId="53" xfId="0" applyNumberFormat="1" applyFont="1" applyFill="1" applyBorder="1" applyAlignment="1">
      <alignment horizontal="center" vertical="center" textRotation="90" readingOrder="2"/>
    </xf>
    <xf numFmtId="1" fontId="10" fillId="14" borderId="17" xfId="0" applyNumberFormat="1" applyFont="1" applyFill="1" applyBorder="1" applyAlignment="1">
      <alignment horizontal="right" vertical="center" shrinkToFit="1" readingOrder="2"/>
    </xf>
    <xf numFmtId="3" fontId="14" fillId="14" borderId="116" xfId="0" applyNumberFormat="1" applyFont="1" applyFill="1" applyBorder="1" applyAlignment="1">
      <alignment horizontal="center" vertical="center" textRotation="90" readingOrder="2"/>
    </xf>
    <xf numFmtId="1" fontId="10" fillId="14" borderId="70" xfId="0" applyNumberFormat="1" applyFont="1" applyFill="1" applyBorder="1" applyAlignment="1">
      <alignment horizontal="center" vertical="center" shrinkToFit="1" readingOrder="2"/>
    </xf>
    <xf numFmtId="1" fontId="10" fillId="14" borderId="71" xfId="0" applyNumberFormat="1" applyFont="1" applyFill="1" applyBorder="1" applyAlignment="1">
      <alignment horizontal="center" vertical="center" shrinkToFit="1" readingOrder="2"/>
    </xf>
    <xf numFmtId="1" fontId="10" fillId="14" borderId="76" xfId="0" applyNumberFormat="1" applyFont="1" applyFill="1" applyBorder="1" applyAlignment="1">
      <alignment horizontal="center" vertical="center" shrinkToFit="1" readingOrder="2"/>
    </xf>
    <xf numFmtId="1" fontId="10" fillId="14" borderId="75" xfId="0" applyNumberFormat="1" applyFont="1" applyFill="1" applyBorder="1" applyAlignment="1">
      <alignment horizontal="center" vertical="center" shrinkToFit="1" readingOrder="2"/>
    </xf>
    <xf numFmtId="3" fontId="14" fillId="14" borderId="159" xfId="0" applyNumberFormat="1" applyFont="1" applyFill="1" applyBorder="1" applyAlignment="1">
      <alignment horizontal="center" vertical="center"/>
    </xf>
    <xf numFmtId="0" fontId="50" fillId="0" borderId="156" xfId="0" applyFont="1" applyBorder="1"/>
    <xf numFmtId="0" fontId="50" fillId="0" borderId="189" xfId="0" applyFont="1" applyBorder="1"/>
    <xf numFmtId="0" fontId="10" fillId="14" borderId="0" xfId="0" applyFont="1" applyFill="1" applyAlignment="1">
      <alignment horizontal="right" wrapText="1" readingOrder="2"/>
    </xf>
    <xf numFmtId="0" fontId="10" fillId="14" borderId="0" xfId="0" applyFont="1" applyFill="1" applyAlignment="1">
      <alignment horizontal="center" vertical="center" readingOrder="2"/>
    </xf>
    <xf numFmtId="0" fontId="10" fillId="14" borderId="0" xfId="0" applyFont="1" applyFill="1" applyAlignment="1">
      <alignment horizontal="center" vertical="center" wrapText="1" readingOrder="2"/>
    </xf>
    <xf numFmtId="0" fontId="10" fillId="14" borderId="36" xfId="0" applyFont="1" applyFill="1" applyBorder="1" applyAlignment="1">
      <alignment horizontal="right" readingOrder="2"/>
    </xf>
    <xf numFmtId="0" fontId="17" fillId="18" borderId="2" xfId="0" applyFont="1" applyFill="1" applyBorder="1" applyAlignment="1">
      <alignment horizontal="center" vertical="center" readingOrder="2"/>
    </xf>
    <xf numFmtId="0" fontId="17" fillId="18" borderId="197" xfId="0" applyFont="1" applyFill="1" applyBorder="1" applyAlignment="1">
      <alignment horizontal="center" vertical="center" readingOrder="2"/>
    </xf>
    <xf numFmtId="0" fontId="50" fillId="0" borderId="31" xfId="0" applyFont="1" applyBorder="1"/>
    <xf numFmtId="1" fontId="10" fillId="14" borderId="156" xfId="0" applyNumberFormat="1" applyFont="1" applyFill="1" applyBorder="1" applyAlignment="1">
      <alignment horizontal="right" vertical="center" shrinkToFit="1" readingOrder="2"/>
    </xf>
    <xf numFmtId="1" fontId="10" fillId="14" borderId="173" xfId="0" applyNumberFormat="1" applyFont="1" applyFill="1" applyBorder="1" applyAlignment="1">
      <alignment horizontal="right" vertical="center" shrinkToFit="1" readingOrder="2"/>
    </xf>
    <xf numFmtId="0" fontId="17" fillId="18" borderId="138" xfId="0" applyFont="1" applyFill="1" applyBorder="1" applyAlignment="1">
      <alignment horizontal="center" vertical="center" readingOrder="2"/>
    </xf>
    <xf numFmtId="3" fontId="14" fillId="14" borderId="31" xfId="0" applyNumberFormat="1" applyFont="1" applyFill="1" applyBorder="1" applyAlignment="1">
      <alignment horizontal="center" vertical="center" textRotation="90" readingOrder="2"/>
    </xf>
    <xf numFmtId="0" fontId="50" fillId="0" borderId="184" xfId="0" applyFont="1" applyBorder="1"/>
    <xf numFmtId="3" fontId="14" fillId="0" borderId="71" xfId="0" applyNumberFormat="1" applyFont="1" applyBorder="1" applyAlignment="1">
      <alignment horizontal="center" vertical="center"/>
    </xf>
    <xf numFmtId="1" fontId="17" fillId="18" borderId="165" xfId="0" applyNumberFormat="1" applyFont="1" applyFill="1" applyBorder="1" applyAlignment="1">
      <alignment horizontal="center" vertical="center" shrinkToFit="1" readingOrder="2"/>
    </xf>
    <xf numFmtId="1" fontId="17" fillId="18" borderId="168" xfId="0" applyNumberFormat="1" applyFont="1" applyFill="1" applyBorder="1" applyAlignment="1">
      <alignment horizontal="center" vertical="center" shrinkToFit="1" readingOrder="2"/>
    </xf>
    <xf numFmtId="1" fontId="17" fillId="18" borderId="181" xfId="0" applyNumberFormat="1" applyFont="1" applyFill="1" applyBorder="1" applyAlignment="1">
      <alignment horizontal="center" vertical="center" shrinkToFit="1" readingOrder="2"/>
    </xf>
    <xf numFmtId="3" fontId="17" fillId="18" borderId="93" xfId="0" applyNumberFormat="1" applyFont="1" applyFill="1" applyBorder="1" applyAlignment="1">
      <alignment horizontal="center" vertical="center"/>
    </xf>
    <xf numFmtId="3" fontId="17" fillId="18" borderId="94" xfId="0" applyNumberFormat="1" applyFont="1" applyFill="1" applyBorder="1" applyAlignment="1">
      <alignment horizontal="center" vertical="center"/>
    </xf>
    <xf numFmtId="3" fontId="17" fillId="18" borderId="99" xfId="0" applyNumberFormat="1" applyFont="1" applyFill="1" applyBorder="1" applyAlignment="1">
      <alignment horizontal="center" vertical="center"/>
    </xf>
    <xf numFmtId="3" fontId="17" fillId="18" borderId="138" xfId="0" applyNumberFormat="1" applyFont="1" applyFill="1" applyBorder="1" applyAlignment="1">
      <alignment horizontal="center" vertical="center"/>
    </xf>
    <xf numFmtId="3" fontId="17" fillId="18" borderId="2" xfId="0" applyNumberFormat="1" applyFont="1" applyFill="1" applyBorder="1" applyAlignment="1">
      <alignment horizontal="center" vertical="center"/>
    </xf>
    <xf numFmtId="3" fontId="17" fillId="18" borderId="41" xfId="0" applyNumberFormat="1" applyFont="1" applyFill="1" applyBorder="1" applyAlignment="1">
      <alignment horizontal="center" vertical="center"/>
    </xf>
    <xf numFmtId="1" fontId="10" fillId="14" borderId="31" xfId="0" applyNumberFormat="1" applyFont="1" applyFill="1" applyBorder="1" applyAlignment="1">
      <alignment horizontal="center" vertical="center" shrinkToFit="1" readingOrder="2"/>
    </xf>
    <xf numFmtId="3" fontId="14" fillId="0" borderId="31" xfId="0" applyNumberFormat="1" applyFont="1" applyBorder="1" applyAlignment="1">
      <alignment horizontal="center" vertical="center"/>
    </xf>
    <xf numFmtId="3" fontId="14" fillId="14" borderId="31" xfId="0" applyNumberFormat="1" applyFont="1" applyFill="1" applyBorder="1" applyAlignment="1">
      <alignment horizontal="center" vertical="center"/>
    </xf>
    <xf numFmtId="0" fontId="50" fillId="0" borderId="31" xfId="0" applyFont="1" applyBorder="1"/>
    <xf numFmtId="3" fontId="14" fillId="14" borderId="31" xfId="0" applyNumberFormat="1" applyFont="1" applyFill="1" applyBorder="1" applyAlignment="1">
      <alignment horizontal="center" vertical="center"/>
    </xf>
    <xf numFmtId="0" fontId="52" fillId="26" borderId="53" xfId="0" applyFont="1" applyFill="1" applyBorder="1" applyAlignment="1">
      <alignment horizontal="center" vertical="center" readingOrder="2"/>
    </xf>
    <xf numFmtId="1" fontId="14" fillId="26" borderId="17" xfId="0" applyNumberFormat="1" applyFont="1" applyFill="1" applyBorder="1" applyAlignment="1">
      <alignment horizontal="right" vertical="center" shrinkToFit="1" readingOrder="2"/>
    </xf>
    <xf numFmtId="1" fontId="53" fillId="26" borderId="55" xfId="0" applyNumberFormat="1" applyFont="1" applyFill="1" applyBorder="1" applyAlignment="1">
      <alignment horizontal="center" vertical="center" shrinkToFit="1" readingOrder="2"/>
    </xf>
    <xf numFmtId="1" fontId="53" fillId="27" borderId="31" xfId="0" applyNumberFormat="1" applyFont="1" applyFill="1" applyBorder="1" applyAlignment="1">
      <alignment horizontal="center" vertical="center" shrinkToFit="1" readingOrder="2"/>
    </xf>
    <xf numFmtId="3" fontId="52" fillId="28" borderId="31" xfId="0" applyNumberFormat="1" applyFont="1" applyFill="1" applyBorder="1" applyAlignment="1">
      <alignment horizontal="center" vertical="center"/>
    </xf>
    <xf numFmtId="3" fontId="52" fillId="27" borderId="31" xfId="0" applyNumberFormat="1" applyFont="1" applyFill="1" applyBorder="1" applyAlignment="1">
      <alignment horizontal="center" vertical="center"/>
    </xf>
    <xf numFmtId="0" fontId="54" fillId="28" borderId="31" xfId="0" applyFont="1" applyFill="1" applyBorder="1"/>
    <xf numFmtId="0" fontId="14" fillId="12" borderId="43" xfId="0" applyFont="1" applyFill="1" applyBorder="1" applyAlignment="1">
      <alignment horizontal="center" vertical="center" textRotation="90" wrapText="1" readingOrder="2"/>
    </xf>
    <xf numFmtId="0" fontId="14" fillId="12" borderId="36" xfId="0" applyFont="1" applyFill="1" applyBorder="1" applyAlignment="1">
      <alignment horizontal="center" vertical="center" wrapText="1" readingOrder="2"/>
    </xf>
    <xf numFmtId="0" fontId="14" fillId="12" borderId="43" xfId="0" applyFont="1" applyFill="1" applyBorder="1" applyAlignment="1">
      <alignment horizontal="center" vertical="center" wrapText="1" readingOrder="2"/>
    </xf>
    <xf numFmtId="0" fontId="14" fillId="12" borderId="56" xfId="0" applyFont="1" applyFill="1" applyBorder="1" applyAlignment="1">
      <alignment horizontal="center" vertical="center" textRotation="90" wrapText="1" readingOrder="2"/>
    </xf>
    <xf numFmtId="0" fontId="14" fillId="12" borderId="0" xfId="0" applyFont="1" applyFill="1" applyAlignment="1">
      <alignment horizontal="center" vertical="center" wrapText="1" readingOrder="2"/>
    </xf>
    <xf numFmtId="0" fontId="14" fillId="12" borderId="56" xfId="0" applyFont="1" applyFill="1" applyBorder="1" applyAlignment="1">
      <alignment horizontal="center" vertical="center" wrapText="1" readingOrder="2"/>
    </xf>
    <xf numFmtId="0" fontId="20" fillId="12" borderId="190" xfId="0" applyFont="1" applyFill="1" applyBorder="1" applyAlignment="1">
      <alignment horizontal="center" vertical="center" wrapText="1" readingOrder="2"/>
    </xf>
    <xf numFmtId="0" fontId="20" fillId="12" borderId="191" xfId="0" applyFont="1" applyFill="1" applyBorder="1" applyAlignment="1">
      <alignment horizontal="center" vertical="center" wrapText="1" readingOrder="2"/>
    </xf>
    <xf numFmtId="0" fontId="20" fillId="12" borderId="88" xfId="0" applyFont="1" applyFill="1" applyBorder="1" applyAlignment="1">
      <alignment horizontal="center" vertical="center" wrapText="1" readingOrder="2"/>
    </xf>
    <xf numFmtId="0" fontId="20" fillId="12" borderId="174" xfId="0" applyFont="1" applyFill="1" applyBorder="1" applyAlignment="1">
      <alignment horizontal="center" vertical="center" wrapText="1" readingOrder="2"/>
    </xf>
    <xf numFmtId="0" fontId="50" fillId="17" borderId="173" xfId="0" applyFont="1" applyFill="1" applyBorder="1" applyAlignment="1">
      <alignment horizontal="center"/>
    </xf>
    <xf numFmtId="0" fontId="50" fillId="17" borderId="31" xfId="0" applyFont="1" applyFill="1" applyBorder="1" applyAlignment="1">
      <alignment horizontal="center"/>
    </xf>
    <xf numFmtId="0" fontId="20" fillId="12" borderId="192" xfId="0" applyFont="1" applyFill="1" applyBorder="1" applyAlignment="1">
      <alignment horizontal="center" vertical="center" wrapText="1" readingOrder="2"/>
    </xf>
    <xf numFmtId="0" fontId="20" fillId="12" borderId="138" xfId="0" applyFont="1" applyFill="1" applyBorder="1" applyAlignment="1">
      <alignment horizontal="center" vertical="center" wrapText="1" readingOrder="2"/>
    </xf>
    <xf numFmtId="0" fontId="20" fillId="12" borderId="193" xfId="0" applyFont="1" applyFill="1" applyBorder="1" applyAlignment="1">
      <alignment horizontal="center" vertical="center" wrapText="1" readingOrder="2"/>
    </xf>
    <xf numFmtId="0" fontId="20" fillId="12" borderId="194" xfId="0" applyFont="1" applyFill="1" applyBorder="1" applyAlignment="1">
      <alignment horizontal="center" vertical="center" wrapText="1" readingOrder="2"/>
    </xf>
    <xf numFmtId="0" fontId="20" fillId="12" borderId="195" xfId="0" applyFont="1" applyFill="1" applyBorder="1" applyAlignment="1">
      <alignment horizontal="center" vertical="center" wrapText="1" readingOrder="2"/>
    </xf>
    <xf numFmtId="0" fontId="24" fillId="12" borderId="93" xfId="0" applyFont="1" applyFill="1" applyBorder="1" applyAlignment="1">
      <alignment horizontal="center" vertical="center" wrapText="1" readingOrder="2"/>
    </xf>
    <xf numFmtId="0" fontId="20" fillId="12" borderId="94" xfId="0" applyFont="1" applyFill="1" applyBorder="1" applyAlignment="1">
      <alignment horizontal="center" vertical="center" wrapText="1" readingOrder="2"/>
    </xf>
    <xf numFmtId="0" fontId="20" fillId="12" borderId="41" xfId="0" applyFont="1" applyFill="1" applyBorder="1" applyAlignment="1">
      <alignment horizontal="center" vertical="center" wrapText="1" readingOrder="2"/>
    </xf>
    <xf numFmtId="0" fontId="14" fillId="14" borderId="43" xfId="0" applyFont="1" applyFill="1" applyBorder="1" applyAlignment="1">
      <alignment horizontal="center" vertical="center" wrapText="1" readingOrder="2"/>
    </xf>
    <xf numFmtId="0" fontId="24" fillId="0" borderId="36" xfId="0" applyFont="1" applyBorder="1" applyAlignment="1">
      <alignment horizontal="center" vertical="center" wrapText="1" readingOrder="2"/>
    </xf>
    <xf numFmtId="3" fontId="10" fillId="14" borderId="43" xfId="0" applyNumberFormat="1" applyFont="1" applyFill="1" applyBorder="1" applyAlignment="1">
      <alignment horizontal="center" vertical="center" wrapText="1" readingOrder="2"/>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14" borderId="13" xfId="0" applyFont="1" applyFill="1" applyBorder="1" applyAlignment="1">
      <alignment horizontal="center" vertical="center" wrapText="1" readingOrder="2"/>
    </xf>
    <xf numFmtId="3" fontId="10" fillId="14" borderId="13" xfId="0" applyNumberFormat="1" applyFont="1" applyFill="1" applyBorder="1" applyAlignment="1">
      <alignment horizontal="center" vertical="center" wrapText="1" readingOrder="2"/>
    </xf>
    <xf numFmtId="3" fontId="14" fillId="14" borderId="56" xfId="0" applyNumberFormat="1" applyFont="1" applyFill="1" applyBorder="1" applyAlignment="1">
      <alignment horizontal="center" vertical="center" wrapText="1" readingOrder="2"/>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14" borderId="19" xfId="0" applyFont="1" applyFill="1" applyBorder="1" applyAlignment="1">
      <alignment horizontal="center" vertical="center" wrapText="1" readingOrder="2"/>
    </xf>
    <xf numFmtId="3" fontId="10" fillId="14" borderId="19" xfId="0" applyNumberFormat="1" applyFont="1" applyFill="1" applyBorder="1" applyAlignment="1">
      <alignment horizontal="center" vertical="center" wrapText="1" readingOrder="2"/>
    </xf>
    <xf numFmtId="0" fontId="10" fillId="0" borderId="24" xfId="0" applyFont="1" applyBorder="1" applyAlignment="1">
      <alignment horizontal="center" vertical="top" wrapText="1" readingOrder="2"/>
    </xf>
    <xf numFmtId="0" fontId="10" fillId="0" borderId="25" xfId="0" applyFont="1" applyBorder="1" applyAlignment="1">
      <alignment horizontal="center" vertical="top" wrapText="1" readingOrder="2"/>
    </xf>
    <xf numFmtId="0" fontId="10" fillId="14" borderId="25" xfId="0" applyFont="1" applyFill="1" applyBorder="1" applyAlignment="1">
      <alignment horizontal="center" vertical="center" wrapText="1" readingOrder="2"/>
    </xf>
    <xf numFmtId="3" fontId="10" fillId="14" borderId="25" xfId="0" applyNumberFormat="1" applyFont="1" applyFill="1" applyBorder="1" applyAlignment="1">
      <alignment horizontal="center" vertical="center" wrapText="1" readingOrder="2"/>
    </xf>
    <xf numFmtId="0" fontId="10" fillId="0" borderId="113" xfId="0" applyFont="1" applyBorder="1" applyAlignment="1">
      <alignment horizontal="center" vertical="top" wrapText="1" readingOrder="2"/>
    </xf>
    <xf numFmtId="0" fontId="10" fillId="0" borderId="51" xfId="0" applyFont="1" applyBorder="1" applyAlignment="1">
      <alignment horizontal="center" vertical="top" wrapText="1" readingOrder="2"/>
    </xf>
    <xf numFmtId="0" fontId="10" fillId="14" borderId="51" xfId="0" applyFont="1" applyFill="1" applyBorder="1" applyAlignment="1">
      <alignment horizontal="center" vertical="center" wrapText="1" readingOrder="2"/>
    </xf>
    <xf numFmtId="3" fontId="10" fillId="14" borderId="51" xfId="0" applyNumberFormat="1" applyFont="1" applyFill="1" applyBorder="1" applyAlignment="1">
      <alignment horizontal="center" vertical="center" wrapText="1" readingOrder="2"/>
    </xf>
    <xf numFmtId="0" fontId="10" fillId="0" borderId="18" xfId="0" applyFont="1" applyBorder="1" applyAlignment="1">
      <alignment horizontal="center" vertical="top" wrapText="1" readingOrder="2"/>
    </xf>
    <xf numFmtId="0" fontId="10" fillId="0" borderId="19" xfId="0" applyFont="1" applyBorder="1" applyAlignment="1">
      <alignment horizontal="center" vertical="top" wrapText="1" readingOrder="2"/>
    </xf>
    <xf numFmtId="0" fontId="10" fillId="0" borderId="111" xfId="0" applyFont="1" applyBorder="1" applyAlignment="1">
      <alignment horizontal="center" vertical="top" wrapText="1" readingOrder="2"/>
    </xf>
    <xf numFmtId="0" fontId="10" fillId="0" borderId="23" xfId="0" applyFont="1" applyBorder="1" applyAlignment="1">
      <alignment horizontal="center" vertical="top" wrapText="1" readingOrder="2"/>
    </xf>
    <xf numFmtId="0" fontId="50" fillId="0" borderId="25" xfId="0" applyFont="1" applyBorder="1"/>
    <xf numFmtId="0" fontId="50" fillId="0" borderId="24" xfId="0" applyFont="1" applyBorder="1" applyAlignment="1">
      <alignment horizontal="center"/>
    </xf>
    <xf numFmtId="3" fontId="10" fillId="14" borderId="96" xfId="0" applyNumberFormat="1" applyFont="1" applyFill="1" applyBorder="1" applyAlignment="1">
      <alignment horizontal="center" vertical="center" wrapText="1" readingOrder="2"/>
    </xf>
    <xf numFmtId="3" fontId="10" fillId="14" borderId="113" xfId="0" applyNumberFormat="1" applyFont="1" applyFill="1" applyBorder="1" applyAlignment="1">
      <alignment horizontal="center" vertical="center" wrapText="1" readingOrder="2"/>
    </xf>
    <xf numFmtId="3" fontId="10" fillId="14" borderId="16" xfId="0" applyNumberFormat="1" applyFont="1" applyFill="1" applyBorder="1" applyAlignment="1">
      <alignment horizontal="center" vertical="center" wrapText="1" readingOrder="2"/>
    </xf>
    <xf numFmtId="3" fontId="10" fillId="14" borderId="18" xfId="0" applyNumberFormat="1" applyFont="1" applyFill="1" applyBorder="1" applyAlignment="1">
      <alignment horizontal="center" vertical="center" wrapText="1" readingOrder="2"/>
    </xf>
    <xf numFmtId="0" fontId="32" fillId="0" borderId="36" xfId="0" applyFont="1" applyBorder="1" applyAlignment="1">
      <alignment horizontal="center" vertical="center" wrapText="1" readingOrder="2"/>
    </xf>
    <xf numFmtId="0" fontId="50" fillId="0" borderId="22" xfId="0" applyFont="1" applyBorder="1"/>
    <xf numFmtId="0" fontId="50" fillId="0" borderId="196" xfId="0" applyFont="1" applyBorder="1" applyAlignment="1">
      <alignment horizontal="center"/>
    </xf>
    <xf numFmtId="0" fontId="10" fillId="14" borderId="113" xfId="0" applyFont="1" applyFill="1" applyBorder="1" applyAlignment="1">
      <alignment horizontal="center" vertical="center" wrapText="1" readingOrder="2"/>
    </xf>
    <xf numFmtId="0" fontId="10" fillId="14" borderId="18" xfId="0" applyFont="1" applyFill="1" applyBorder="1" applyAlignment="1">
      <alignment horizontal="center" vertical="center" wrapText="1" readingOrder="2"/>
    </xf>
    <xf numFmtId="0" fontId="10" fillId="14" borderId="24" xfId="0" applyFont="1" applyFill="1" applyBorder="1" applyAlignment="1">
      <alignment horizontal="center" vertical="center" wrapText="1" readingOrder="2"/>
    </xf>
    <xf numFmtId="3" fontId="10" fillId="14" borderId="22" xfId="0" applyNumberFormat="1" applyFont="1" applyFill="1" applyBorder="1" applyAlignment="1">
      <alignment horizontal="center" vertical="center" wrapText="1" readingOrder="2"/>
    </xf>
    <xf numFmtId="3" fontId="10" fillId="14" borderId="24" xfId="0" applyNumberFormat="1" applyFont="1" applyFill="1" applyBorder="1" applyAlignment="1">
      <alignment horizontal="center" vertical="center" wrapText="1" readingOrder="2"/>
    </xf>
    <xf numFmtId="0" fontId="24" fillId="14" borderId="36" xfId="0" applyFont="1" applyFill="1" applyBorder="1" applyAlignment="1">
      <alignment horizontal="center" vertical="center" wrapText="1" readingOrder="2"/>
    </xf>
    <xf numFmtId="0" fontId="10" fillId="14" borderId="75" xfId="0" applyFont="1" applyFill="1" applyBorder="1" applyAlignment="1">
      <alignment horizontal="center" vertical="center" wrapText="1" readingOrder="2"/>
    </xf>
    <xf numFmtId="0" fontId="10" fillId="14" borderId="71" xfId="0" applyFont="1" applyFill="1" applyBorder="1" applyAlignment="1">
      <alignment horizontal="center" vertical="center" wrapText="1" readingOrder="2"/>
    </xf>
    <xf numFmtId="3" fontId="10" fillId="14" borderId="72" xfId="0" applyNumberFormat="1" applyFont="1" applyFill="1" applyBorder="1" applyAlignment="1">
      <alignment horizontal="center" vertical="center" wrapText="1" readingOrder="2"/>
    </xf>
    <xf numFmtId="3" fontId="10" fillId="14" borderId="71" xfId="0" applyNumberFormat="1" applyFont="1" applyFill="1" applyBorder="1" applyAlignment="1">
      <alignment horizontal="center" vertical="center" wrapText="1" readingOrder="2"/>
    </xf>
    <xf numFmtId="3" fontId="10" fillId="14" borderId="75" xfId="0" applyNumberFormat="1" applyFont="1" applyFill="1" applyBorder="1" applyAlignment="1">
      <alignment horizontal="center" vertical="center" wrapText="1" readingOrder="2"/>
    </xf>
    <xf numFmtId="0" fontId="24" fillId="14" borderId="37" xfId="0" applyFont="1" applyFill="1" applyBorder="1" applyAlignment="1">
      <alignment horizontal="center" vertical="center" wrapText="1" readingOrder="2"/>
    </xf>
    <xf numFmtId="3" fontId="14" fillId="14" borderId="43" xfId="0" applyNumberFormat="1" applyFont="1" applyFill="1" applyBorder="1" applyAlignment="1">
      <alignment horizontal="center" vertical="center" wrapText="1" readingOrder="2"/>
    </xf>
    <xf numFmtId="0" fontId="14" fillId="0" borderId="56" xfId="0" applyFont="1" applyBorder="1" applyAlignment="1">
      <alignment horizontal="center" vertical="center"/>
    </xf>
    <xf numFmtId="0" fontId="24" fillId="0" borderId="0" xfId="0" applyFont="1" applyAlignment="1">
      <alignment horizontal="center" vertical="center"/>
    </xf>
    <xf numFmtId="3" fontId="10" fillId="0" borderId="43" xfId="0" applyNumberFormat="1" applyFont="1" applyBorder="1" applyAlignment="1">
      <alignment horizontal="center" vertical="center"/>
    </xf>
    <xf numFmtId="0" fontId="10" fillId="14" borderId="12" xfId="0" applyFont="1" applyFill="1" applyBorder="1" applyAlignment="1">
      <alignment horizontal="center" vertical="center" wrapText="1" readingOrder="2"/>
    </xf>
    <xf numFmtId="3" fontId="10" fillId="14" borderId="10" xfId="0" applyNumberFormat="1" applyFont="1" applyFill="1" applyBorder="1" applyAlignment="1">
      <alignment horizontal="center" vertical="center" wrapText="1" readingOrder="2"/>
    </xf>
    <xf numFmtId="3" fontId="10" fillId="14" borderId="12" xfId="0" applyNumberFormat="1" applyFont="1" applyFill="1" applyBorder="1" applyAlignment="1">
      <alignment horizontal="center" vertical="center" wrapText="1" readingOrder="2"/>
    </xf>
    <xf numFmtId="0" fontId="14" fillId="15" borderId="58" xfId="0" applyFont="1" applyFill="1" applyBorder="1" applyAlignment="1">
      <alignment horizontal="center" vertical="center" wrapText="1" readingOrder="2"/>
    </xf>
    <xf numFmtId="3" fontId="14" fillId="15" borderId="148" xfId="0" applyNumberFormat="1" applyFont="1" applyFill="1" applyBorder="1" applyAlignment="1">
      <alignment horizontal="center" vertical="center" wrapText="1" readingOrder="2"/>
    </xf>
    <xf numFmtId="0" fontId="50" fillId="0" borderId="23" xfId="0" applyFont="1" applyBorder="1"/>
    <xf numFmtId="0" fontId="14" fillId="0" borderId="0" xfId="0" applyFont="1" applyAlignment="1">
      <alignment horizontal="center" vertical="center" wrapText="1" readingOrder="2"/>
    </xf>
    <xf numFmtId="3" fontId="14" fillId="0" borderId="0" xfId="0" applyNumberFormat="1" applyFont="1" applyAlignment="1">
      <alignment horizontal="center" vertical="center" wrapText="1" readingOrder="2"/>
    </xf>
    <xf numFmtId="0" fontId="10" fillId="0" borderId="36" xfId="0" applyFont="1" applyBorder="1" applyAlignment="1">
      <alignment horizontal="right" vertical="center" wrapText="1" readingOrder="2"/>
    </xf>
    <xf numFmtId="0" fontId="10" fillId="0" borderId="0" xfId="0" applyFont="1" applyAlignment="1">
      <alignment horizontal="right" vertical="center" wrapText="1" readingOrder="2"/>
    </xf>
    <xf numFmtId="0" fontId="10" fillId="0" borderId="0" xfId="0" applyFont="1" applyAlignment="1">
      <alignment horizontal="right" vertical="center" readingOrder="2"/>
    </xf>
    <xf numFmtId="0" fontId="10" fillId="0" borderId="0" xfId="0" applyFont="1" applyAlignment="1">
      <alignment horizontal="center" vertical="center" wrapText="1" readingOrder="2"/>
    </xf>
    <xf numFmtId="0" fontId="14" fillId="12" borderId="42" xfId="0" applyFont="1" applyFill="1" applyBorder="1" applyAlignment="1">
      <alignment horizontal="center" vertical="center" wrapText="1" readingOrder="2"/>
    </xf>
    <xf numFmtId="0" fontId="14" fillId="12" borderId="96" xfId="0" applyFont="1" applyFill="1" applyBorder="1" applyAlignment="1">
      <alignment horizontal="center" vertical="center" wrapText="1" readingOrder="2"/>
    </xf>
    <xf numFmtId="0" fontId="19" fillId="0" borderId="44" xfId="0" applyFont="1" applyBorder="1"/>
    <xf numFmtId="0" fontId="19" fillId="0" borderId="45" xfId="0" applyFont="1" applyBorder="1"/>
    <xf numFmtId="0" fontId="19" fillId="0" borderId="146" xfId="0" applyFont="1" applyBorder="1"/>
    <xf numFmtId="0" fontId="14" fillId="12" borderId="71" xfId="0" applyFont="1" applyFill="1" applyBorder="1" applyAlignment="1">
      <alignment horizontal="center" vertical="center" wrapText="1" readingOrder="2"/>
    </xf>
    <xf numFmtId="0" fontId="14" fillId="12" borderId="117" xfId="0" applyFont="1" applyFill="1" applyBorder="1" applyAlignment="1">
      <alignment horizontal="center" vertical="center" wrapText="1" readingOrder="2"/>
    </xf>
    <xf numFmtId="0" fontId="14" fillId="12" borderId="75" xfId="0" applyFont="1" applyFill="1" applyBorder="1" applyAlignment="1">
      <alignment horizontal="center" vertical="center" wrapText="1" readingOrder="2"/>
    </xf>
    <xf numFmtId="0" fontId="14" fillId="12" borderId="16" xfId="0" applyFont="1" applyFill="1" applyBorder="1" applyAlignment="1">
      <alignment horizontal="center" vertical="center" wrapText="1" readingOrder="2"/>
    </xf>
    <xf numFmtId="0" fontId="49" fillId="12" borderId="17" xfId="0" applyFont="1" applyFill="1" applyBorder="1" applyAlignment="1">
      <alignment horizontal="center" vertical="center" wrapText="1" readingOrder="2"/>
    </xf>
    <xf numFmtId="0" fontId="19" fillId="0" borderId="17" xfId="0" applyFont="1" applyBorder="1"/>
    <xf numFmtId="0" fontId="14" fillId="0" borderId="43" xfId="0" applyFont="1" applyBorder="1" applyAlignment="1">
      <alignment horizontal="center" vertical="center" wrapText="1" readingOrder="2"/>
    </xf>
    <xf numFmtId="0" fontId="14" fillId="0" borderId="36" xfId="0" applyFont="1" applyBorder="1" applyAlignment="1">
      <alignment horizontal="center" vertical="center" wrapText="1" readingOrder="2"/>
    </xf>
    <xf numFmtId="3" fontId="14" fillId="0" borderId="112" xfId="0" applyNumberFormat="1" applyFont="1" applyBorder="1" applyAlignment="1">
      <alignment horizontal="center" vertical="center" wrapText="1" readingOrder="2"/>
    </xf>
    <xf numFmtId="3" fontId="14" fillId="0" borderId="145" xfId="0" applyNumberFormat="1" applyFont="1" applyBorder="1" applyAlignment="1">
      <alignment horizontal="center" vertical="center" wrapText="1" readingOrder="2"/>
    </xf>
    <xf numFmtId="3" fontId="14" fillId="25" borderId="43" xfId="0" applyNumberFormat="1" applyFont="1" applyFill="1" applyBorder="1" applyAlignment="1">
      <alignment horizontal="center" vertical="center"/>
    </xf>
    <xf numFmtId="168" fontId="10" fillId="0" borderId="50" xfId="0" applyNumberFormat="1" applyFont="1" applyBorder="1" applyAlignment="1">
      <alignment horizontal="center" vertical="center" readingOrder="1"/>
    </xf>
    <xf numFmtId="3" fontId="14" fillId="0" borderId="51" xfId="0" applyNumberFormat="1" applyFont="1" applyBorder="1" applyAlignment="1">
      <alignment horizontal="center" vertical="center"/>
    </xf>
    <xf numFmtId="3" fontId="14" fillId="0" borderId="96" xfId="0" applyNumberFormat="1" applyFont="1" applyBorder="1" applyAlignment="1">
      <alignment horizontal="center" vertical="center"/>
    </xf>
    <xf numFmtId="3" fontId="14" fillId="25" borderId="149" xfId="0" applyNumberFormat="1" applyFont="1" applyFill="1" applyBorder="1" applyAlignment="1">
      <alignment horizontal="center" vertical="center"/>
    </xf>
    <xf numFmtId="0" fontId="19" fillId="0" borderId="164" xfId="0" applyFont="1" applyBorder="1"/>
    <xf numFmtId="0" fontId="19" fillId="0" borderId="97" xfId="0" applyFont="1" applyBorder="1"/>
    <xf numFmtId="168" fontId="10" fillId="0" borderId="15" xfId="0" applyNumberFormat="1" applyFont="1" applyBorder="1" applyAlignment="1">
      <alignment horizontal="center" vertical="center" readingOrder="1"/>
    </xf>
    <xf numFmtId="3" fontId="14" fillId="0" borderId="16" xfId="0" applyNumberFormat="1" applyFont="1" applyBorder="1" applyAlignment="1">
      <alignment horizontal="center" vertical="center"/>
    </xf>
    <xf numFmtId="3" fontId="14" fillId="25" borderId="47" xfId="0" applyNumberFormat="1" applyFont="1" applyFill="1" applyBorder="1" applyAlignment="1">
      <alignment horizontal="center" vertical="center"/>
    </xf>
    <xf numFmtId="0" fontId="19" fillId="0" borderId="99" xfId="0" applyFont="1" applyBorder="1"/>
    <xf numFmtId="168" fontId="10" fillId="0" borderId="21" xfId="0" applyNumberFormat="1" applyFont="1" applyBorder="1" applyAlignment="1">
      <alignment horizontal="center" vertical="center" readingOrder="1"/>
    </xf>
    <xf numFmtId="3" fontId="14" fillId="0" borderId="25" xfId="0" applyNumberFormat="1" applyFont="1" applyBorder="1" applyAlignment="1">
      <alignment horizontal="center" vertical="center"/>
    </xf>
    <xf numFmtId="3" fontId="14" fillId="0" borderId="22" xfId="0" applyNumberFormat="1" applyFont="1" applyBorder="1" applyAlignment="1">
      <alignment horizontal="center" vertical="center"/>
    </xf>
    <xf numFmtId="3" fontId="14" fillId="25" borderId="46" xfId="0" applyNumberFormat="1" applyFont="1" applyFill="1" applyBorder="1" applyAlignment="1">
      <alignment horizontal="center" vertical="center"/>
    </xf>
    <xf numFmtId="168" fontId="10" fillId="0" borderId="9" xfId="0" applyNumberFormat="1" applyFont="1" applyBorder="1" applyAlignment="1">
      <alignment horizontal="center" vertical="center" readingOrder="1"/>
    </xf>
    <xf numFmtId="3" fontId="14" fillId="0" borderId="13" xfId="0" applyNumberFormat="1" applyFont="1" applyBorder="1" applyAlignment="1">
      <alignment horizontal="center" vertical="center"/>
    </xf>
    <xf numFmtId="3" fontId="14" fillId="0" borderId="10" xfId="0" applyNumberFormat="1" applyFont="1" applyBorder="1" applyAlignment="1">
      <alignment horizontal="center" vertical="center"/>
    </xf>
    <xf numFmtId="3" fontId="14" fillId="25" borderId="56" xfId="0" applyNumberFormat="1" applyFont="1" applyFill="1" applyBorder="1" applyAlignment="1">
      <alignment horizontal="center" vertical="center"/>
    </xf>
    <xf numFmtId="0" fontId="14" fillId="0" borderId="56" xfId="0" applyFont="1" applyBorder="1" applyAlignment="1">
      <alignment horizontal="center" vertical="center" wrapText="1" readingOrder="2"/>
    </xf>
    <xf numFmtId="0" fontId="14" fillId="0" borderId="0" xfId="0" applyFont="1" applyAlignment="1">
      <alignment horizontal="center" vertical="center" wrapText="1" readingOrder="2"/>
    </xf>
    <xf numFmtId="3" fontId="14" fillId="0" borderId="164" xfId="0" applyNumberFormat="1" applyFont="1" applyBorder="1" applyAlignment="1">
      <alignment horizontal="center" vertical="center" wrapText="1" readingOrder="2"/>
    </xf>
    <xf numFmtId="3" fontId="14" fillId="0" borderId="97" xfId="0" applyNumberFormat="1" applyFont="1" applyBorder="1" applyAlignment="1">
      <alignment horizontal="center" vertical="center" wrapText="1" readingOrder="2"/>
    </xf>
    <xf numFmtId="168" fontId="10" fillId="0" borderId="49" xfId="0" applyNumberFormat="1" applyFont="1" applyBorder="1" applyAlignment="1">
      <alignment horizontal="center" vertical="center" readingOrder="1"/>
    </xf>
    <xf numFmtId="3" fontId="14" fillId="0" borderId="72" xfId="0" applyNumberFormat="1" applyFont="1" applyBorder="1" applyAlignment="1">
      <alignment horizontal="center" vertical="center"/>
    </xf>
    <xf numFmtId="3" fontId="14" fillId="15" borderId="4" xfId="0" applyNumberFormat="1" applyFont="1" applyFill="1" applyBorder="1" applyAlignment="1">
      <alignment horizontal="right" vertical="center" wrapText="1" readingOrder="2"/>
    </xf>
    <xf numFmtId="0" fontId="14" fillId="15" borderId="8" xfId="0" applyFont="1" applyFill="1" applyBorder="1" applyAlignment="1">
      <alignment horizontal="right" vertical="center" wrapText="1" readingOrder="2"/>
    </xf>
    <xf numFmtId="3" fontId="14" fillId="15" borderId="46" xfId="0" applyNumberFormat="1" applyFont="1" applyFill="1" applyBorder="1" applyAlignment="1">
      <alignment horizontal="center" vertical="center" wrapText="1" readingOrder="2"/>
    </xf>
    <xf numFmtId="0" fontId="14" fillId="15" borderId="3" xfId="0" applyFont="1" applyFill="1" applyBorder="1" applyAlignment="1">
      <alignment horizontal="right" vertical="center" wrapText="1" readingOrder="2"/>
    </xf>
    <xf numFmtId="3" fontId="14" fillId="15" borderId="7" xfId="0" applyNumberFormat="1" applyFont="1" applyFill="1" applyBorder="1" applyAlignment="1">
      <alignment horizontal="center" vertical="center" wrapText="1" readingOrder="2"/>
    </xf>
    <xf numFmtId="0" fontId="14" fillId="15" borderId="4" xfId="0" applyFont="1" applyFill="1" applyBorder="1" applyAlignment="1">
      <alignment horizontal="center" vertical="center" wrapText="1" readingOrder="2"/>
    </xf>
    <xf numFmtId="3" fontId="14" fillId="15" borderId="148" xfId="0" applyNumberFormat="1" applyFont="1" applyFill="1" applyBorder="1" applyAlignment="1">
      <alignment horizontal="center" vertical="center"/>
    </xf>
    <xf numFmtId="0" fontId="10" fillId="0" borderId="0" xfId="0" applyFont="1" applyAlignment="1">
      <alignment horizontal="right" vertical="center" wrapText="1" readingOrder="2"/>
    </xf>
    <xf numFmtId="0" fontId="11" fillId="0" borderId="0" xfId="0" applyFont="1" applyAlignment="1">
      <alignment vertical="center"/>
    </xf>
    <xf numFmtId="0" fontId="14" fillId="12" borderId="112" xfId="0" applyFont="1" applyFill="1" applyBorder="1" applyAlignment="1">
      <alignment horizontal="center" vertical="center" wrapText="1" readingOrder="2"/>
    </xf>
    <xf numFmtId="0" fontId="14" fillId="12" borderId="38" xfId="0" applyFont="1" applyFill="1" applyBorder="1" applyAlignment="1">
      <alignment horizontal="center" vertical="center" wrapText="1" readingOrder="2"/>
    </xf>
    <xf numFmtId="0" fontId="14" fillId="12" borderId="21" xfId="0" applyFont="1" applyFill="1" applyBorder="1" applyAlignment="1">
      <alignment horizontal="center" vertical="center"/>
    </xf>
    <xf numFmtId="0" fontId="14" fillId="12" borderId="25" xfId="0" applyFont="1" applyFill="1" applyBorder="1" applyAlignment="1">
      <alignment horizontal="center" vertical="center"/>
    </xf>
    <xf numFmtId="0" fontId="14" fillId="12" borderId="22" xfId="0" applyFont="1" applyFill="1" applyBorder="1" applyAlignment="1">
      <alignment horizontal="center" vertical="center"/>
    </xf>
    <xf numFmtId="0" fontId="14" fillId="12" borderId="26" xfId="0" applyFont="1" applyFill="1" applyBorder="1" applyAlignment="1">
      <alignment horizontal="center" vertical="center"/>
    </xf>
    <xf numFmtId="0" fontId="19" fillId="0" borderId="41" xfId="0" applyFont="1" applyBorder="1"/>
    <xf numFmtId="3" fontId="14" fillId="0" borderId="13" xfId="0" applyNumberFormat="1" applyFont="1" applyBorder="1" applyAlignment="1">
      <alignment horizontal="center" vertical="center" wrapText="1" readingOrder="2"/>
    </xf>
    <xf numFmtId="3" fontId="14" fillId="0" borderId="9" xfId="0" applyNumberFormat="1" applyFont="1" applyBorder="1" applyAlignment="1">
      <alignment horizontal="center" vertical="center"/>
    </xf>
    <xf numFmtId="3" fontId="14" fillId="0" borderId="14" xfId="0" applyNumberFormat="1" applyFont="1" applyBorder="1" applyAlignment="1">
      <alignment horizontal="center" vertical="center"/>
    </xf>
    <xf numFmtId="0" fontId="10" fillId="0" borderId="48" xfId="0" applyFont="1" applyBorder="1" applyAlignment="1">
      <alignment vertical="center"/>
    </xf>
    <xf numFmtId="3" fontId="14" fillId="0" borderId="19" xfId="0" applyNumberFormat="1" applyFont="1" applyBorder="1" applyAlignment="1">
      <alignment horizontal="center" vertical="center" wrapText="1" readingOrder="2"/>
    </xf>
    <xf numFmtId="3" fontId="14" fillId="0" borderId="15" xfId="0" applyNumberFormat="1" applyFont="1" applyBorder="1" applyAlignment="1">
      <alignment horizontal="center" vertical="center"/>
    </xf>
    <xf numFmtId="3" fontId="14" fillId="0" borderId="20" xfId="0" applyNumberFormat="1" applyFont="1" applyBorder="1" applyAlignment="1">
      <alignment horizontal="center" vertical="center"/>
    </xf>
    <xf numFmtId="0" fontId="10" fillId="0" borderId="54" xfId="0" applyFont="1" applyBorder="1" applyAlignment="1">
      <alignment vertical="center"/>
    </xf>
    <xf numFmtId="0" fontId="10" fillId="0" borderId="24" xfId="0" applyFont="1" applyBorder="1" applyAlignment="1">
      <alignment horizontal="center" vertical="center" wrapText="1" readingOrder="2"/>
    </xf>
    <xf numFmtId="0" fontId="10" fillId="0" borderId="25" xfId="0" applyFont="1" applyBorder="1" applyAlignment="1">
      <alignment horizontal="center" vertical="center"/>
    </xf>
    <xf numFmtId="3" fontId="14" fillId="0" borderId="21" xfId="0" applyNumberFormat="1" applyFont="1" applyBorder="1" applyAlignment="1">
      <alignment horizontal="center" vertical="center"/>
    </xf>
    <xf numFmtId="3" fontId="14" fillId="0" borderId="26" xfId="0" applyNumberFormat="1" applyFont="1" applyBorder="1" applyAlignment="1">
      <alignment horizontal="center" vertical="center"/>
    </xf>
    <xf numFmtId="0" fontId="10" fillId="0" borderId="125" xfId="0" applyFont="1" applyBorder="1" applyAlignment="1">
      <alignment vertical="center"/>
    </xf>
    <xf numFmtId="0" fontId="55" fillId="0" borderId="0" xfId="0" applyFont="1" applyAlignment="1">
      <alignment horizontal="center"/>
    </xf>
  </cellXfs>
  <cellStyles count="2">
    <cellStyle name="Normal" xfId="0" builtinId="0"/>
    <cellStyle name="Normal 2" xfId="1" xr:uid="{1B898D38-87BC-4DE2-9D2E-161722B030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6858000" cy="3952875"/>
    <xdr:sp macro="" textlink="">
      <xdr:nvSpPr>
        <xdr:cNvPr id="2" name="Shape 3">
          <a:extLst>
            <a:ext uri="{FF2B5EF4-FFF2-40B4-BE49-F238E27FC236}">
              <a16:creationId xmlns:a16="http://schemas.microsoft.com/office/drawing/2014/main" id="{1C0E3314-1DB9-44B4-8F39-2C7CD1AA3FB1}"/>
            </a:ext>
          </a:extLst>
        </xdr:cNvPr>
        <xdr:cNvSpPr/>
      </xdr:nvSpPr>
      <xdr:spPr>
        <a:xfrm>
          <a:off x="9981009375" y="762000"/>
          <a:ext cx="6858000" cy="3952875"/>
        </a:xfrm>
        <a:prstGeom prst="rect">
          <a:avLst/>
        </a:prstGeom>
        <a:noFill/>
        <a:ln>
          <a:noFill/>
        </a:ln>
      </xdr:spPr>
      <xdr:txBody>
        <a:bodyPr spcFirstLastPara="1" wrap="square" lIns="91425" tIns="45700" rIns="91425" bIns="45700" anchor="ctr" anchorCtr="0">
          <a:noAutofit/>
        </a:bodyPr>
        <a:lstStyle/>
        <a:p>
          <a:pPr marL="0" lvl="0" indent="0" algn="r" rtl="1">
            <a:spcBef>
              <a:spcPts val="0"/>
            </a:spcBef>
            <a:spcAft>
              <a:spcPts val="0"/>
            </a:spcAft>
            <a:buNone/>
          </a:pPr>
          <a:endParaRPr sz="5400" b="1" cap="none">
            <a:solidFill>
              <a:srgbClr val="205867"/>
            </a:solidFill>
            <a:latin typeface="IranNastaliq" panose="02020505000000020003" pitchFamily="18" charset="0"/>
            <a:ea typeface="Arial"/>
            <a:cs typeface="B Titr" panose="00000700000000000000" pitchFamily="2" charset="-78"/>
            <a:sym typeface="Arial"/>
          </a:endParaRPr>
        </a:p>
        <a:p>
          <a:pPr marL="0" lvl="0" indent="0" algn="r" rtl="1">
            <a:spcBef>
              <a:spcPts val="0"/>
            </a:spcBef>
            <a:spcAft>
              <a:spcPts val="0"/>
            </a:spcAft>
            <a:buNone/>
          </a:pPr>
          <a:r>
            <a:rPr lang="fa-IR" sz="5400" b="1" cap="none">
              <a:solidFill>
                <a:srgbClr val="205867"/>
              </a:solidFill>
              <a:latin typeface="IranNastaliq" panose="02020505000000020003" pitchFamily="18" charset="0"/>
              <a:ea typeface="Arial"/>
              <a:cs typeface="B Titr" panose="00000700000000000000" pitchFamily="2" charset="-78"/>
              <a:sym typeface="Arial"/>
            </a:rPr>
            <a:t>فصل 1:</a:t>
          </a:r>
          <a:endParaRPr sz="5400" b="1" cap="none">
            <a:solidFill>
              <a:srgbClr val="205867"/>
            </a:solidFill>
            <a:latin typeface="IranNastaliq" panose="02020505000000020003" pitchFamily="18" charset="0"/>
            <a:ea typeface="Arial"/>
            <a:cs typeface="B Titr" panose="00000700000000000000" pitchFamily="2" charset="-78"/>
          </a:endParaRPr>
        </a:p>
        <a:p>
          <a:pPr marL="0" lvl="0" indent="0" algn="r" rtl="1">
            <a:spcBef>
              <a:spcPts val="0"/>
            </a:spcBef>
            <a:spcAft>
              <a:spcPts val="0"/>
            </a:spcAft>
            <a:buNone/>
          </a:pPr>
          <a:r>
            <a:rPr lang="en-US" sz="5400" b="1" cap="none">
              <a:solidFill>
                <a:srgbClr val="205867"/>
              </a:solidFill>
              <a:latin typeface="IranNastaliq" panose="02020505000000020003" pitchFamily="18" charset="0"/>
              <a:ea typeface="Arial"/>
              <a:cs typeface="B Titr" panose="00000700000000000000" pitchFamily="2" charset="-78"/>
              <a:sym typeface="Arial"/>
            </a:rPr>
            <a:t>کلیات منابع و مصارف</a:t>
          </a:r>
          <a:endParaRPr sz="5400" b="1" cap="none">
            <a:solidFill>
              <a:srgbClr val="205867"/>
            </a:solidFill>
            <a:latin typeface="IranNastaliq" panose="02020505000000020003" pitchFamily="18" charset="0"/>
            <a:ea typeface="Arial"/>
            <a:cs typeface="B Titr" panose="00000700000000000000" pitchFamily="2" charset="-78"/>
            <a:sym typeface="Arial"/>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xdr:row>
      <xdr:rowOff>1</xdr:rowOff>
    </xdr:from>
    <xdr:ext cx="8582025" cy="1638300"/>
    <xdr:sp macro="" textlink="">
      <xdr:nvSpPr>
        <xdr:cNvPr id="2" name="Shape 17">
          <a:extLst>
            <a:ext uri="{FF2B5EF4-FFF2-40B4-BE49-F238E27FC236}">
              <a16:creationId xmlns:a16="http://schemas.microsoft.com/office/drawing/2014/main" id="{1F56A556-3C34-40E5-8B57-2F7F927B6E18}"/>
            </a:ext>
          </a:extLst>
        </xdr:cNvPr>
        <xdr:cNvSpPr/>
      </xdr:nvSpPr>
      <xdr:spPr>
        <a:xfrm>
          <a:off x="9978494775" y="762001"/>
          <a:ext cx="8582025" cy="16383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5400" b="0" cap="none">
            <a:solidFill>
              <a:srgbClr val="205867"/>
            </a:solidFill>
            <a:latin typeface="Arial"/>
            <a:ea typeface="Arial"/>
            <a:cs typeface="B Titr" panose="00000700000000000000" pitchFamily="2" charset="-78"/>
            <a:sym typeface="Arial"/>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بخش 3-3:</a:t>
          </a:r>
          <a:endParaRPr sz="1400" b="0">
            <a:cs typeface="B Titr" panose="00000700000000000000" pitchFamily="2" charset="-78"/>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هزینه اموال سرمایه‏ای</a:t>
          </a:r>
          <a:endParaRPr sz="5400" b="0" cap="none">
            <a:solidFill>
              <a:srgbClr val="205867"/>
            </a:solidFill>
            <a:latin typeface="Arial"/>
            <a:ea typeface="Arial"/>
            <a:cs typeface="B Titr" panose="00000700000000000000" pitchFamily="2" charset="-78"/>
            <a:sym typeface="Arial"/>
          </a:endParaRPr>
        </a:p>
      </xdr:txBody>
    </xdr:sp>
    <xdr:clientData fLocksWithSheet="0"/>
  </xdr:oneCellAnchor>
  <xdr:oneCellAnchor>
    <xdr:from>
      <xdr:col>13</xdr:col>
      <xdr:colOff>371475</xdr:colOff>
      <xdr:row>18</xdr:row>
      <xdr:rowOff>0</xdr:rowOff>
    </xdr:from>
    <xdr:ext cx="1257300" cy="409575"/>
    <xdr:sp macro="" textlink="">
      <xdr:nvSpPr>
        <xdr:cNvPr id="3" name="Shape 18">
          <a:extLst>
            <a:ext uri="{FF2B5EF4-FFF2-40B4-BE49-F238E27FC236}">
              <a16:creationId xmlns:a16="http://schemas.microsoft.com/office/drawing/2014/main" id="{C616CCD3-FB67-45B3-86BC-98701BA86675}"/>
            </a:ext>
          </a:extLst>
        </xdr:cNvPr>
        <xdr:cNvSpPr txBox="1"/>
      </xdr:nvSpPr>
      <xdr:spPr>
        <a:xfrm>
          <a:off x="15742281825" y="209550"/>
          <a:ext cx="1257300" cy="409575"/>
        </a:xfrm>
        <a:prstGeom prst="rect">
          <a:avLst/>
        </a:prstGeom>
        <a:noFill/>
        <a:ln>
          <a:noFill/>
        </a:ln>
      </xdr:spPr>
      <xdr:txBody>
        <a:bodyPr spcFirstLastPara="1" wrap="square" lIns="91425" tIns="45700" rIns="91425" bIns="45700" anchor="ctr" anchorCtr="0">
          <a:noAutofit/>
        </a:bodyPr>
        <a:lstStyle/>
        <a:p>
          <a:pPr marL="0" marR="0" lvl="0" indent="0" algn="l" rtl="1">
            <a:lnSpc>
              <a:spcPct val="100000"/>
            </a:lnSpc>
            <a:spcBef>
              <a:spcPts val="0"/>
            </a:spcBef>
            <a:spcAft>
              <a:spcPts val="0"/>
            </a:spcAft>
            <a:buClr>
              <a:schemeClr val="dk1"/>
            </a:buClr>
            <a:buSzPts val="1200"/>
            <a:buFont typeface="Calibri"/>
            <a:buNone/>
          </a:pPr>
          <a:r>
            <a:rPr lang="en-US" sz="1200" b="0">
              <a:solidFill>
                <a:schemeClr val="dk1"/>
              </a:solidFill>
              <a:latin typeface="Calibri"/>
              <a:ea typeface="Calibri"/>
              <a:cs typeface="Calibri"/>
              <a:sym typeface="Calibri"/>
            </a:rPr>
            <a:t>مبالغ به میلیون ریال</a:t>
          </a:r>
          <a:endParaRPr sz="1200" b="0"/>
        </a:p>
      </xdr:txBody>
    </xdr:sp>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3</xdr:row>
      <xdr:rowOff>0</xdr:rowOff>
    </xdr:from>
    <xdr:ext cx="6858000" cy="1647825"/>
    <xdr:sp macro="" textlink="">
      <xdr:nvSpPr>
        <xdr:cNvPr id="2" name="Shape 21">
          <a:extLst>
            <a:ext uri="{FF2B5EF4-FFF2-40B4-BE49-F238E27FC236}">
              <a16:creationId xmlns:a16="http://schemas.microsoft.com/office/drawing/2014/main" id="{432D2732-38DE-4C73-9A7B-9B7355BCF6ED}"/>
            </a:ext>
          </a:extLst>
        </xdr:cNvPr>
        <xdr:cNvSpPr/>
      </xdr:nvSpPr>
      <xdr:spPr>
        <a:xfrm>
          <a:off x="9980218800" y="762000"/>
          <a:ext cx="6858000" cy="164782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5400" b="0" cap="none">
            <a:solidFill>
              <a:srgbClr val="205867"/>
            </a:solidFill>
            <a:latin typeface="Arial"/>
            <a:ea typeface="Arial"/>
            <a:cs typeface="B Titr" panose="00000700000000000000" pitchFamily="2" charset="-78"/>
            <a:sym typeface="Arial"/>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فصل 4:</a:t>
          </a:r>
          <a:endParaRPr sz="1400" b="0">
            <a:cs typeface="B Titr" panose="00000700000000000000" pitchFamily="2" charset="-78"/>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نیروی انسانی</a:t>
          </a:r>
          <a:endParaRPr sz="5400" b="0" cap="none">
            <a:solidFill>
              <a:srgbClr val="205867"/>
            </a:solidFill>
            <a:latin typeface="Arial"/>
            <a:ea typeface="Arial"/>
            <a:cs typeface="B Titr" panose="00000700000000000000" pitchFamily="2" charset="-78"/>
            <a:sym typeface="Arial"/>
          </a:endParaRPr>
        </a:p>
      </xdr:txBody>
    </xdr:sp>
    <xdr:clientData fLocksWithSheet="0"/>
  </xdr:oneCellAnchor>
  <xdr:oneCellAnchor>
    <xdr:from>
      <xdr:col>12</xdr:col>
      <xdr:colOff>904875</xdr:colOff>
      <xdr:row>15</xdr:row>
      <xdr:rowOff>104775</xdr:rowOff>
    </xdr:from>
    <xdr:ext cx="1343025" cy="419100"/>
    <xdr:sp macro="" textlink="">
      <xdr:nvSpPr>
        <xdr:cNvPr id="3" name="Shape 22">
          <a:extLst>
            <a:ext uri="{FF2B5EF4-FFF2-40B4-BE49-F238E27FC236}">
              <a16:creationId xmlns:a16="http://schemas.microsoft.com/office/drawing/2014/main" id="{23619E87-33B1-4FEA-A352-F365B11BB5DD}"/>
            </a:ext>
          </a:extLst>
        </xdr:cNvPr>
        <xdr:cNvSpPr txBox="1"/>
      </xdr:nvSpPr>
      <xdr:spPr>
        <a:xfrm>
          <a:off x="15743043825" y="104775"/>
          <a:ext cx="1343025" cy="419100"/>
        </a:xfrm>
        <a:prstGeom prst="rect">
          <a:avLst/>
        </a:prstGeom>
        <a:noFill/>
        <a:ln>
          <a:noFill/>
        </a:ln>
      </xdr:spPr>
      <xdr:txBody>
        <a:bodyPr spcFirstLastPara="1" wrap="square" lIns="91425" tIns="45700" rIns="91425" bIns="45700" anchor="ctr" anchorCtr="0">
          <a:noAutofit/>
        </a:bodyPr>
        <a:lstStyle/>
        <a:p>
          <a:pPr marL="0" marR="0" lvl="0" indent="0" algn="l" rtl="1">
            <a:lnSpc>
              <a:spcPct val="100000"/>
            </a:lnSpc>
            <a:spcBef>
              <a:spcPts val="0"/>
            </a:spcBef>
            <a:spcAft>
              <a:spcPts val="0"/>
            </a:spcAft>
            <a:buClr>
              <a:schemeClr val="dk1"/>
            </a:buClr>
            <a:buSzPts val="1200"/>
            <a:buFont typeface="Calibri"/>
            <a:buNone/>
          </a:pPr>
          <a:r>
            <a:rPr lang="en-US" sz="1200" b="0">
              <a:solidFill>
                <a:schemeClr val="dk1"/>
              </a:solidFill>
              <a:latin typeface="Calibri"/>
              <a:ea typeface="Calibri"/>
              <a:cs typeface="Calibri"/>
              <a:sym typeface="Calibri"/>
            </a:rPr>
            <a:t>مبالغ به میلیون ریال</a:t>
          </a:r>
          <a:endParaRPr sz="1200" b="0"/>
        </a:p>
      </xdr:txBody>
    </xdr:sp>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xdr:row>
      <xdr:rowOff>1</xdr:rowOff>
    </xdr:from>
    <xdr:ext cx="6858000" cy="1352550"/>
    <xdr:sp macro="" textlink="">
      <xdr:nvSpPr>
        <xdr:cNvPr id="2" name="Shape 25">
          <a:extLst>
            <a:ext uri="{FF2B5EF4-FFF2-40B4-BE49-F238E27FC236}">
              <a16:creationId xmlns:a16="http://schemas.microsoft.com/office/drawing/2014/main" id="{4356EB05-6E82-4E56-9E52-71185C37D372}"/>
            </a:ext>
          </a:extLst>
        </xdr:cNvPr>
        <xdr:cNvSpPr/>
      </xdr:nvSpPr>
      <xdr:spPr>
        <a:xfrm>
          <a:off x="9980218800" y="762001"/>
          <a:ext cx="6858000" cy="13525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5400" b="0" cap="none">
            <a:solidFill>
              <a:srgbClr val="205867"/>
            </a:solidFill>
            <a:latin typeface="Arial"/>
            <a:ea typeface="Arial"/>
            <a:cs typeface="B Titr" panose="00000700000000000000" pitchFamily="2" charset="-78"/>
            <a:sym typeface="Arial"/>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فصل 5:</a:t>
          </a:r>
          <a:endParaRPr sz="1400" b="0">
            <a:cs typeface="B Titr" panose="00000700000000000000" pitchFamily="2" charset="-78"/>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تولید و خدمات</a:t>
          </a:r>
          <a:endParaRPr sz="5400" b="0" cap="none">
            <a:solidFill>
              <a:srgbClr val="205867"/>
            </a:solidFill>
            <a:latin typeface="Arial"/>
            <a:ea typeface="Arial"/>
            <a:cs typeface="B Titr" panose="00000700000000000000" pitchFamily="2" charset="-78"/>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3</xdr:row>
      <xdr:rowOff>0</xdr:rowOff>
    </xdr:from>
    <xdr:ext cx="6858000" cy="3609975"/>
    <xdr:sp macro="" textlink="">
      <xdr:nvSpPr>
        <xdr:cNvPr id="3" name="Shape 4">
          <a:extLst>
            <a:ext uri="{FF2B5EF4-FFF2-40B4-BE49-F238E27FC236}">
              <a16:creationId xmlns:a16="http://schemas.microsoft.com/office/drawing/2014/main" id="{78B5CD04-F190-4200-B584-AE7A8DD987D5}"/>
            </a:ext>
          </a:extLst>
        </xdr:cNvPr>
        <xdr:cNvSpPr/>
      </xdr:nvSpPr>
      <xdr:spPr>
        <a:xfrm>
          <a:off x="9980218800" y="762000"/>
          <a:ext cx="6858000" cy="3609975"/>
        </a:xfrm>
        <a:prstGeom prst="rect">
          <a:avLst/>
        </a:prstGeom>
        <a:noFill/>
        <a:ln>
          <a:noFill/>
        </a:ln>
      </xdr:spPr>
      <xdr:txBody>
        <a:bodyPr spcFirstLastPara="1" wrap="square" lIns="91425" tIns="45700" rIns="91425" bIns="45700" anchor="ctr" anchorCtr="0">
          <a:noAutofit/>
        </a:bodyPr>
        <a:lstStyle/>
        <a:p>
          <a:pPr marL="0" lvl="0" indent="0" algn="r" rtl="1">
            <a:spcBef>
              <a:spcPts val="0"/>
            </a:spcBef>
            <a:spcAft>
              <a:spcPts val="0"/>
            </a:spcAft>
            <a:buNone/>
          </a:pPr>
          <a:endParaRPr sz="5400" b="1" cap="none">
            <a:solidFill>
              <a:srgbClr val="205867"/>
            </a:solidFill>
            <a:latin typeface="Arial"/>
            <a:ea typeface="Arial"/>
            <a:cs typeface="Arial"/>
            <a:sym typeface="Arial"/>
          </a:endParaRPr>
        </a:p>
        <a:p>
          <a:pPr marL="0" lvl="0" indent="0" algn="r" rtl="1">
            <a:spcBef>
              <a:spcPts val="0"/>
            </a:spcBef>
            <a:spcAft>
              <a:spcPts val="0"/>
            </a:spcAft>
            <a:buNone/>
          </a:pPr>
          <a:r>
            <a:rPr lang="en-US" sz="5400" b="1" cap="none">
              <a:solidFill>
                <a:srgbClr val="205867"/>
              </a:solidFill>
              <a:latin typeface="Arial"/>
              <a:ea typeface="Arial"/>
              <a:cs typeface="B Titr" panose="00000700000000000000" pitchFamily="2" charset="-78"/>
              <a:sym typeface="Arial"/>
            </a:rPr>
            <a:t>فصل</a:t>
          </a:r>
          <a:r>
            <a:rPr lang="fa-IR" sz="5400" b="1" cap="none">
              <a:solidFill>
                <a:srgbClr val="205867"/>
              </a:solidFill>
              <a:latin typeface="Arial"/>
              <a:ea typeface="Arial"/>
              <a:cs typeface="B Titr" panose="00000700000000000000" pitchFamily="2" charset="-78"/>
              <a:sym typeface="Arial"/>
            </a:rPr>
            <a:t>2:</a:t>
          </a:r>
          <a:endParaRPr sz="5400">
            <a:cs typeface="B Titr" panose="00000700000000000000" pitchFamily="2" charset="-78"/>
          </a:endParaRPr>
        </a:p>
        <a:p>
          <a:pPr marL="0" lvl="0" indent="0" algn="r" rtl="1">
            <a:spcBef>
              <a:spcPts val="0"/>
            </a:spcBef>
            <a:spcAft>
              <a:spcPts val="0"/>
            </a:spcAft>
            <a:buNone/>
          </a:pPr>
          <a:r>
            <a:rPr lang="en-US" sz="5400" b="1" cap="none">
              <a:solidFill>
                <a:srgbClr val="205867"/>
              </a:solidFill>
              <a:latin typeface="Arial"/>
              <a:ea typeface="Arial"/>
              <a:cs typeface="B Titr" panose="00000700000000000000" pitchFamily="2" charset="-78"/>
              <a:sym typeface="Arial"/>
            </a:rPr>
            <a:t>منابع و درآمدها</a:t>
          </a:r>
          <a:endParaRPr sz="5400" b="1" cap="none">
            <a:solidFill>
              <a:srgbClr val="205867"/>
            </a:solidFill>
            <a:latin typeface="Arial"/>
            <a:ea typeface="Arial"/>
            <a:cs typeface="B Titr" panose="00000700000000000000" pitchFamily="2" charset="-78"/>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xdr:row>
      <xdr:rowOff>0</xdr:rowOff>
    </xdr:from>
    <xdr:ext cx="6858000" cy="3952875"/>
    <xdr:sp macro="" textlink="">
      <xdr:nvSpPr>
        <xdr:cNvPr id="2" name="Shape 7">
          <a:extLst>
            <a:ext uri="{FF2B5EF4-FFF2-40B4-BE49-F238E27FC236}">
              <a16:creationId xmlns:a16="http://schemas.microsoft.com/office/drawing/2014/main" id="{4BF05770-B93A-4C35-A512-5415988BB677}"/>
            </a:ext>
          </a:extLst>
        </xdr:cNvPr>
        <xdr:cNvSpPr/>
      </xdr:nvSpPr>
      <xdr:spPr>
        <a:xfrm>
          <a:off x="9980218800" y="762000"/>
          <a:ext cx="6858000" cy="39528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fa-IR" sz="5400" b="1" cap="none">
              <a:solidFill>
                <a:srgbClr val="205867"/>
              </a:solidFill>
              <a:latin typeface="Arial"/>
              <a:ea typeface="Arial"/>
              <a:cs typeface="B Titr" panose="00000700000000000000" pitchFamily="2" charset="-78"/>
              <a:sym typeface="Arial"/>
            </a:rPr>
            <a:t>فصل 3:</a:t>
          </a:r>
        </a:p>
        <a:p>
          <a:pPr marL="0" lvl="0" indent="0" algn="ctr" rtl="0">
            <a:spcBef>
              <a:spcPts val="0"/>
            </a:spcBef>
            <a:spcAft>
              <a:spcPts val="0"/>
            </a:spcAft>
            <a:buNone/>
          </a:pPr>
          <a:r>
            <a:rPr lang="fa-IR" sz="5400" b="1" cap="none">
              <a:solidFill>
                <a:srgbClr val="205867"/>
              </a:solidFill>
              <a:latin typeface="Arial"/>
              <a:ea typeface="Arial"/>
              <a:cs typeface="B Titr" panose="00000700000000000000" pitchFamily="2" charset="-78"/>
              <a:sym typeface="Arial"/>
            </a:rPr>
            <a:t>هزینه</a:t>
          </a:r>
          <a:r>
            <a:rPr lang="fa-IR" sz="5400" b="1" cap="none" baseline="0">
              <a:solidFill>
                <a:srgbClr val="205867"/>
              </a:solidFill>
              <a:latin typeface="Arial"/>
              <a:ea typeface="Arial"/>
              <a:cs typeface="B Titr" panose="00000700000000000000" pitchFamily="2" charset="-78"/>
              <a:sym typeface="Arial"/>
            </a:rPr>
            <a:t> ها</a:t>
          </a:r>
          <a:endParaRPr sz="5400" b="1" cap="none">
            <a:solidFill>
              <a:srgbClr val="205867"/>
            </a:solidFill>
            <a:latin typeface="Arial"/>
            <a:ea typeface="Arial"/>
            <a:cs typeface="B Titr" panose="00000700000000000000" pitchFamily="2" charset="-78"/>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3</xdr:row>
      <xdr:rowOff>0</xdr:rowOff>
    </xdr:from>
    <xdr:ext cx="6858000" cy="3609975"/>
    <xdr:sp macro="" textlink="">
      <xdr:nvSpPr>
        <xdr:cNvPr id="2" name="Shape 8">
          <a:extLst>
            <a:ext uri="{FF2B5EF4-FFF2-40B4-BE49-F238E27FC236}">
              <a16:creationId xmlns:a16="http://schemas.microsoft.com/office/drawing/2014/main" id="{171D63F6-4A80-4673-8917-9D37E7FB0FCB}"/>
            </a:ext>
          </a:extLst>
        </xdr:cNvPr>
        <xdr:cNvSpPr/>
      </xdr:nvSpPr>
      <xdr:spPr>
        <a:xfrm>
          <a:off x="9980218800" y="762000"/>
          <a:ext cx="6858000" cy="36099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5400" b="0" cap="none">
            <a:solidFill>
              <a:srgbClr val="205867"/>
            </a:solidFill>
            <a:latin typeface="Arial"/>
            <a:ea typeface="Arial"/>
            <a:cs typeface="B Titr" panose="00000700000000000000" pitchFamily="2" charset="-78"/>
            <a:sym typeface="Arial"/>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بخش 3-1:</a:t>
          </a:r>
          <a:endParaRPr sz="1400" b="0">
            <a:cs typeface="B Titr" panose="00000700000000000000" pitchFamily="2" charset="-78"/>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تفصیل هزینه های جاری</a:t>
          </a:r>
          <a:endParaRPr sz="5400" b="0" cap="none">
            <a:solidFill>
              <a:srgbClr val="205867"/>
            </a:solidFill>
            <a:latin typeface="Arial"/>
            <a:ea typeface="Arial"/>
            <a:cs typeface="B Titr" panose="00000700000000000000" pitchFamily="2" charset="-78"/>
            <a:sym typeface="Arial"/>
          </a:endParaRPr>
        </a:p>
      </xdr:txBody>
    </xdr:sp>
    <xdr:clientData fLocksWithSheet="0"/>
  </xdr:oneCellAnchor>
  <xdr:oneCellAnchor>
    <xdr:from>
      <xdr:col>8</xdr:col>
      <xdr:colOff>228600</xdr:colOff>
      <xdr:row>20</xdr:row>
      <xdr:rowOff>180975</xdr:rowOff>
    </xdr:from>
    <xdr:ext cx="1257300" cy="419100"/>
    <xdr:sp macro="" textlink="">
      <xdr:nvSpPr>
        <xdr:cNvPr id="3" name="Shape 9">
          <a:extLst>
            <a:ext uri="{FF2B5EF4-FFF2-40B4-BE49-F238E27FC236}">
              <a16:creationId xmlns:a16="http://schemas.microsoft.com/office/drawing/2014/main" id="{F8016C16-257F-4ACA-9448-83B5071CD69B}"/>
            </a:ext>
          </a:extLst>
        </xdr:cNvPr>
        <xdr:cNvSpPr txBox="1"/>
      </xdr:nvSpPr>
      <xdr:spPr>
        <a:xfrm>
          <a:off x="9981799950" y="4181475"/>
          <a:ext cx="1257300" cy="419100"/>
        </a:xfrm>
        <a:prstGeom prst="rect">
          <a:avLst/>
        </a:prstGeom>
        <a:noFill/>
        <a:ln>
          <a:noFill/>
        </a:ln>
      </xdr:spPr>
      <xdr:txBody>
        <a:bodyPr spcFirstLastPara="1" wrap="square" lIns="91425" tIns="45700" rIns="91425" bIns="45700" anchor="ctr" anchorCtr="0">
          <a:noAutofit/>
        </a:bodyPr>
        <a:lstStyle/>
        <a:p>
          <a:pPr marL="0" marR="0" lvl="0" indent="0" algn="l" rtl="1">
            <a:lnSpc>
              <a:spcPct val="100000"/>
            </a:lnSpc>
            <a:spcBef>
              <a:spcPts val="0"/>
            </a:spcBef>
            <a:spcAft>
              <a:spcPts val="0"/>
            </a:spcAft>
            <a:buClr>
              <a:schemeClr val="dk1"/>
            </a:buClr>
            <a:buSzPts val="1200"/>
            <a:buFont typeface="Calibri"/>
            <a:buNone/>
          </a:pPr>
          <a:r>
            <a:rPr lang="en-US" sz="1200" b="0">
              <a:solidFill>
                <a:schemeClr val="dk1"/>
              </a:solidFill>
              <a:latin typeface="Calibri"/>
              <a:ea typeface="Calibri"/>
              <a:cs typeface="Calibri"/>
              <a:sym typeface="Calibri"/>
            </a:rPr>
            <a:t>مبالغ به میلیون ریال</a:t>
          </a:r>
          <a:endParaRPr sz="1200" b="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695325</xdr:colOff>
      <xdr:row>2</xdr:row>
      <xdr:rowOff>28575</xdr:rowOff>
    </xdr:from>
    <xdr:ext cx="1257300" cy="409575"/>
    <xdr:sp macro="" textlink="">
      <xdr:nvSpPr>
        <xdr:cNvPr id="2" name="Shape 11">
          <a:extLst>
            <a:ext uri="{FF2B5EF4-FFF2-40B4-BE49-F238E27FC236}">
              <a16:creationId xmlns:a16="http://schemas.microsoft.com/office/drawing/2014/main" id="{92E0CD7F-C282-4683-A300-558EDB6EACD7}"/>
            </a:ext>
          </a:extLst>
        </xdr:cNvPr>
        <xdr:cNvSpPr txBox="1"/>
      </xdr:nvSpPr>
      <xdr:spPr>
        <a:xfrm>
          <a:off x="9981733275" y="504825"/>
          <a:ext cx="1257300" cy="409575"/>
        </a:xfrm>
        <a:prstGeom prst="rect">
          <a:avLst/>
        </a:prstGeom>
        <a:noFill/>
        <a:ln>
          <a:noFill/>
        </a:ln>
      </xdr:spPr>
      <xdr:txBody>
        <a:bodyPr spcFirstLastPara="1" wrap="square" lIns="91425" tIns="45700" rIns="91425" bIns="45700" anchor="ctr" anchorCtr="0">
          <a:noAutofit/>
        </a:bodyPr>
        <a:lstStyle/>
        <a:p>
          <a:pPr marL="0" marR="0" lvl="0" indent="0" algn="l" rtl="1">
            <a:lnSpc>
              <a:spcPct val="100000"/>
            </a:lnSpc>
            <a:spcBef>
              <a:spcPts val="0"/>
            </a:spcBef>
            <a:spcAft>
              <a:spcPts val="0"/>
            </a:spcAft>
            <a:buClr>
              <a:schemeClr val="dk1"/>
            </a:buClr>
            <a:buSzPts val="1200"/>
            <a:buFont typeface="Calibri"/>
            <a:buNone/>
          </a:pPr>
          <a:r>
            <a:rPr lang="en-US" sz="1200" b="0">
              <a:solidFill>
                <a:schemeClr val="dk1"/>
              </a:solidFill>
              <a:latin typeface="Calibri"/>
              <a:ea typeface="Calibri"/>
              <a:cs typeface="Calibri"/>
              <a:sym typeface="Calibri"/>
            </a:rPr>
            <a:t>مبالغ به میلیون ریال</a:t>
          </a:r>
          <a:endParaRPr sz="1200" b="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16</xdr:col>
      <xdr:colOff>361950</xdr:colOff>
      <xdr:row>1</xdr:row>
      <xdr:rowOff>95250</xdr:rowOff>
    </xdr:from>
    <xdr:ext cx="1247775" cy="409575"/>
    <xdr:sp macro="" textlink="">
      <xdr:nvSpPr>
        <xdr:cNvPr id="2" name="Shape 6">
          <a:extLst>
            <a:ext uri="{FF2B5EF4-FFF2-40B4-BE49-F238E27FC236}">
              <a16:creationId xmlns:a16="http://schemas.microsoft.com/office/drawing/2014/main" id="{F49B086F-08E3-4A11-846A-54FC163E8633}"/>
            </a:ext>
          </a:extLst>
        </xdr:cNvPr>
        <xdr:cNvSpPr txBox="1"/>
      </xdr:nvSpPr>
      <xdr:spPr>
        <a:xfrm>
          <a:off x="15739948200" y="95250"/>
          <a:ext cx="1247775" cy="409575"/>
        </a:xfrm>
        <a:prstGeom prst="rect">
          <a:avLst/>
        </a:prstGeom>
        <a:noFill/>
        <a:ln>
          <a:noFill/>
        </a:ln>
      </xdr:spPr>
      <xdr:txBody>
        <a:bodyPr spcFirstLastPara="1" wrap="square" lIns="91425" tIns="45700" rIns="91425" bIns="45700" anchor="ctr" anchorCtr="0">
          <a:noAutofit/>
        </a:bodyPr>
        <a:lstStyle/>
        <a:p>
          <a:pPr marL="0" marR="0" lvl="0" indent="0" algn="l" rtl="1">
            <a:lnSpc>
              <a:spcPct val="100000"/>
            </a:lnSpc>
            <a:spcBef>
              <a:spcPts val="0"/>
            </a:spcBef>
            <a:spcAft>
              <a:spcPts val="0"/>
            </a:spcAft>
            <a:buClr>
              <a:schemeClr val="dk1"/>
            </a:buClr>
            <a:buSzPts val="1200"/>
            <a:buFont typeface="Calibri"/>
            <a:buNone/>
          </a:pPr>
          <a:r>
            <a:rPr lang="en-US" sz="1200" b="0">
              <a:solidFill>
                <a:schemeClr val="dk1"/>
              </a:solidFill>
              <a:latin typeface="Calibri"/>
              <a:ea typeface="Calibri"/>
              <a:cs typeface="Calibri"/>
              <a:sym typeface="Calibri"/>
            </a:rPr>
            <a:t>مبالغ به میلیون ریال</a:t>
          </a:r>
          <a:r>
            <a:rPr lang="fa-IR" sz="1200" b="0">
              <a:solidFill>
                <a:schemeClr val="dk1"/>
              </a:solidFill>
              <a:latin typeface="Calibri"/>
              <a:ea typeface="Calibri"/>
              <a:cs typeface="Calibri"/>
              <a:sym typeface="Calibri"/>
            </a:rPr>
            <a:t>،</a:t>
          </a:r>
          <a:r>
            <a:rPr lang="fa-IR" sz="1200" b="0" baseline="0">
              <a:solidFill>
                <a:schemeClr val="dk1"/>
              </a:solidFill>
              <a:latin typeface="Calibri"/>
              <a:ea typeface="Calibri"/>
              <a:cs typeface="Calibri"/>
              <a:sym typeface="Calibri"/>
            </a:rPr>
            <a:t> یورو، دلار</a:t>
          </a:r>
          <a:endParaRPr sz="1200" b="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10</xdr:col>
      <xdr:colOff>361950</xdr:colOff>
      <xdr:row>1</xdr:row>
      <xdr:rowOff>95250</xdr:rowOff>
    </xdr:from>
    <xdr:ext cx="1247775" cy="409575"/>
    <xdr:sp macro="" textlink="">
      <xdr:nvSpPr>
        <xdr:cNvPr id="2" name="Shape 6">
          <a:extLst>
            <a:ext uri="{FF2B5EF4-FFF2-40B4-BE49-F238E27FC236}">
              <a16:creationId xmlns:a16="http://schemas.microsoft.com/office/drawing/2014/main" id="{865C257F-1185-49DD-A104-D966E5C80BBA}"/>
            </a:ext>
          </a:extLst>
        </xdr:cNvPr>
        <xdr:cNvSpPr txBox="1"/>
      </xdr:nvSpPr>
      <xdr:spPr>
        <a:xfrm>
          <a:off x="15745720350" y="95250"/>
          <a:ext cx="1247775" cy="409575"/>
        </a:xfrm>
        <a:prstGeom prst="rect">
          <a:avLst/>
        </a:prstGeom>
        <a:noFill/>
        <a:ln>
          <a:noFill/>
        </a:ln>
      </xdr:spPr>
      <xdr:txBody>
        <a:bodyPr spcFirstLastPara="1" wrap="square" lIns="91425" tIns="45700" rIns="91425" bIns="45700" anchor="ctr" anchorCtr="0">
          <a:noAutofit/>
        </a:bodyPr>
        <a:lstStyle/>
        <a:p>
          <a:pPr marL="0" marR="0" lvl="0" indent="0" algn="l" rtl="1">
            <a:lnSpc>
              <a:spcPct val="100000"/>
            </a:lnSpc>
            <a:spcBef>
              <a:spcPts val="0"/>
            </a:spcBef>
            <a:spcAft>
              <a:spcPts val="0"/>
            </a:spcAft>
            <a:buClr>
              <a:schemeClr val="dk1"/>
            </a:buClr>
            <a:buSzPts val="1200"/>
            <a:buFont typeface="Calibri"/>
            <a:buNone/>
          </a:pPr>
          <a:r>
            <a:rPr lang="en-US" sz="1200" b="0">
              <a:solidFill>
                <a:schemeClr val="dk1"/>
              </a:solidFill>
              <a:latin typeface="Calibri"/>
              <a:ea typeface="Calibri"/>
              <a:cs typeface="Calibri"/>
              <a:sym typeface="Calibri"/>
            </a:rPr>
            <a:t>مبالغ به میلیون ریال</a:t>
          </a:r>
          <a:r>
            <a:rPr lang="fa-IR" sz="1200" b="0">
              <a:solidFill>
                <a:schemeClr val="dk1"/>
              </a:solidFill>
              <a:latin typeface="Calibri"/>
              <a:ea typeface="Calibri"/>
              <a:cs typeface="Calibri"/>
              <a:sym typeface="Calibri"/>
            </a:rPr>
            <a:t>،</a:t>
          </a:r>
          <a:r>
            <a:rPr lang="fa-IR" sz="1200" b="0" baseline="0">
              <a:solidFill>
                <a:schemeClr val="dk1"/>
              </a:solidFill>
              <a:latin typeface="Calibri"/>
              <a:ea typeface="Calibri"/>
              <a:cs typeface="Calibri"/>
              <a:sym typeface="Calibri"/>
            </a:rPr>
            <a:t> </a:t>
          </a:r>
          <a:endParaRPr sz="1200" b="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333375</xdr:colOff>
      <xdr:row>3</xdr:row>
      <xdr:rowOff>114299</xdr:rowOff>
    </xdr:from>
    <xdr:ext cx="8286750" cy="2085975"/>
    <xdr:sp macro="" textlink="">
      <xdr:nvSpPr>
        <xdr:cNvPr id="2" name="Shape 13">
          <a:extLst>
            <a:ext uri="{FF2B5EF4-FFF2-40B4-BE49-F238E27FC236}">
              <a16:creationId xmlns:a16="http://schemas.microsoft.com/office/drawing/2014/main" id="{A0DF6657-97B8-49F3-B644-D1A677F6EE03}"/>
            </a:ext>
          </a:extLst>
        </xdr:cNvPr>
        <xdr:cNvSpPr/>
      </xdr:nvSpPr>
      <xdr:spPr>
        <a:xfrm>
          <a:off x="9979066275" y="876299"/>
          <a:ext cx="8286750" cy="20859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5400" b="0" cap="none">
            <a:solidFill>
              <a:srgbClr val="205867"/>
            </a:solidFill>
            <a:latin typeface="Arial"/>
            <a:ea typeface="Arial"/>
            <a:cs typeface="B Titr" panose="00000700000000000000" pitchFamily="2" charset="-78"/>
            <a:sym typeface="Arial"/>
          </a:endParaRPr>
        </a:p>
        <a:p>
          <a:pPr marL="0" lvl="0" indent="0" algn="ctr" rtl="0">
            <a:spcBef>
              <a:spcPts val="0"/>
            </a:spcBef>
            <a:spcAft>
              <a:spcPts val="0"/>
            </a:spcAft>
            <a:buNone/>
          </a:pPr>
          <a:r>
            <a:rPr lang="en-US" sz="5400" b="0" cap="none">
              <a:solidFill>
                <a:srgbClr val="205867"/>
              </a:solidFill>
              <a:latin typeface="Arial"/>
              <a:ea typeface="Arial"/>
              <a:cs typeface="B Titr" panose="00000700000000000000" pitchFamily="2" charset="-78"/>
              <a:sym typeface="Arial"/>
            </a:rPr>
            <a:t>بخش 3-2:</a:t>
          </a:r>
          <a:endParaRPr sz="1400" b="0">
            <a:cs typeface="B Titr" panose="00000700000000000000" pitchFamily="2" charset="-78"/>
          </a:endParaRPr>
        </a:p>
        <a:p>
          <a:pPr marL="0" lvl="0" indent="0" algn="ctr" rtl="0">
            <a:spcBef>
              <a:spcPts val="0"/>
            </a:spcBef>
            <a:spcAft>
              <a:spcPts val="0"/>
            </a:spcAft>
            <a:buNone/>
          </a:pPr>
          <a:r>
            <a:rPr lang="en-US" sz="5000" b="0" cap="none">
              <a:solidFill>
                <a:srgbClr val="205867"/>
              </a:solidFill>
              <a:latin typeface="Arial"/>
              <a:ea typeface="Arial"/>
              <a:cs typeface="B Titr" panose="00000700000000000000" pitchFamily="2" charset="-78"/>
              <a:sym typeface="Arial"/>
            </a:rPr>
            <a:t>هزینه اهداف، پروژه‏ها و تولید</a:t>
          </a:r>
          <a:endParaRPr sz="5000" b="0" cap="none">
            <a:solidFill>
              <a:srgbClr val="205867"/>
            </a:solidFill>
            <a:latin typeface="Arial"/>
            <a:ea typeface="Arial"/>
            <a:cs typeface="B Titr" panose="00000700000000000000" pitchFamily="2" charset="-78"/>
            <a:sym typeface="Arial"/>
          </a:endParaRPr>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20</xdr:col>
      <xdr:colOff>133350</xdr:colOff>
      <xdr:row>1</xdr:row>
      <xdr:rowOff>76200</xdr:rowOff>
    </xdr:from>
    <xdr:ext cx="1247775" cy="409575"/>
    <xdr:sp macro="" textlink="">
      <xdr:nvSpPr>
        <xdr:cNvPr id="2" name="Shape 16">
          <a:extLst>
            <a:ext uri="{FF2B5EF4-FFF2-40B4-BE49-F238E27FC236}">
              <a16:creationId xmlns:a16="http://schemas.microsoft.com/office/drawing/2014/main" id="{FC71E526-C3A2-454A-99CF-49DF2B24BDFD}"/>
            </a:ext>
          </a:extLst>
        </xdr:cNvPr>
        <xdr:cNvSpPr txBox="1"/>
      </xdr:nvSpPr>
      <xdr:spPr>
        <a:xfrm>
          <a:off x="15738062250" y="76200"/>
          <a:ext cx="1247775" cy="409575"/>
        </a:xfrm>
        <a:prstGeom prst="rect">
          <a:avLst/>
        </a:prstGeom>
        <a:noFill/>
        <a:ln>
          <a:noFill/>
        </a:ln>
      </xdr:spPr>
      <xdr:txBody>
        <a:bodyPr spcFirstLastPara="1" wrap="square" lIns="91425" tIns="45700" rIns="91425" bIns="45700" anchor="ctr" anchorCtr="0">
          <a:noAutofit/>
        </a:bodyPr>
        <a:lstStyle/>
        <a:p>
          <a:pPr marL="0" marR="0" lvl="0" indent="0" algn="l" rtl="1">
            <a:lnSpc>
              <a:spcPct val="100000"/>
            </a:lnSpc>
            <a:spcBef>
              <a:spcPts val="0"/>
            </a:spcBef>
            <a:spcAft>
              <a:spcPts val="0"/>
            </a:spcAft>
            <a:buClr>
              <a:schemeClr val="dk1"/>
            </a:buClr>
            <a:buSzPts val="1200"/>
            <a:buFont typeface="Calibri"/>
            <a:buNone/>
          </a:pPr>
          <a:r>
            <a:rPr lang="en-US" sz="1200" b="0">
              <a:solidFill>
                <a:schemeClr val="dk1"/>
              </a:solidFill>
              <a:latin typeface="Calibri"/>
              <a:ea typeface="Calibri"/>
              <a:cs typeface="Calibri"/>
              <a:sym typeface="Calibri"/>
            </a:rPr>
            <a:t>مبالغ به میلیون ریال</a:t>
          </a:r>
          <a:r>
            <a:rPr lang="fa-IR" sz="1200" b="0">
              <a:solidFill>
                <a:schemeClr val="dk1"/>
              </a:solidFill>
              <a:latin typeface="Calibri"/>
              <a:ea typeface="Calibri"/>
              <a:cs typeface="Calibri"/>
              <a:sym typeface="Calibri"/>
            </a:rPr>
            <a:t>، یورو و دلار</a:t>
          </a:r>
          <a:endParaRPr sz="1200" b="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765~1.GHA/AppData/Local/Temp/Rar$DIa9420.1124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جلد"/>
      <sheetName val="جداول پوششی"/>
      <sheetName val="فهرست"/>
      <sheetName val="1"/>
      <sheetName val=" منابع و مصارف"/>
      <sheetName val="جریان وجوه نقد"/>
      <sheetName val="2"/>
      <sheetName val="منابع و درآمدها به تفکیک فصول"/>
      <sheetName val="قراردادهای درآمدزا"/>
      <sheetName val="تسهیلات"/>
      <sheetName val="3"/>
      <sheetName val="مصارف و هزینه ها"/>
      <sheetName val="3-1"/>
      <sheetName val="تفصیلی هزينه‌هاي نیروی انسانی"/>
      <sheetName val="تفصیلی هزينه‌هاي جاري عمومی"/>
      <sheetName val="قرارداد هزینه‏های جاری عمومی"/>
      <sheetName val="دوره های آموزشی"/>
      <sheetName val="3-2"/>
      <sheetName val="اهداف پروژه‏ها"/>
      <sheetName val="اهداف پروژه‏ها به تفکیک نوع"/>
      <sheetName val="قرارداد هزینه‏ای پروژه و تولید"/>
      <sheetName val="هزینه تولید"/>
      <sheetName val="3-3"/>
      <sheetName val="اموال سرمايه‌اي"/>
      <sheetName val="4"/>
      <sheetName val="نیروی انسانی"/>
      <sheetName val="5"/>
      <sheetName val="محصولات"/>
    </sheetNames>
    <sheetDataSet>
      <sheetData sheetId="0">
        <row r="5">
          <cell r="B5" t="str">
            <v>برنامه و بودجه سال 1402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8">
          <cell r="H28">
            <v>0</v>
          </cell>
        </row>
        <row r="29">
          <cell r="H29">
            <v>0</v>
          </cell>
        </row>
        <row r="30">
          <cell r="H30">
            <v>0</v>
          </cell>
        </row>
        <row r="31">
          <cell r="H31">
            <v>0</v>
          </cell>
        </row>
        <row r="32">
          <cell r="H32">
            <v>0</v>
          </cell>
        </row>
        <row r="33">
          <cell r="H33">
            <v>0</v>
          </cell>
        </row>
        <row r="34">
          <cell r="H34">
            <v>0</v>
          </cell>
        </row>
        <row r="35">
          <cell r="H35">
            <v>0</v>
          </cell>
        </row>
        <row r="36">
          <cell r="H36">
            <v>0</v>
          </cell>
        </row>
        <row r="37">
          <cell r="H37">
            <v>0</v>
          </cell>
        </row>
        <row r="38">
          <cell r="H38">
            <v>0</v>
          </cell>
        </row>
        <row r="39">
          <cell r="H39">
            <v>0</v>
          </cell>
        </row>
        <row r="40">
          <cell r="H40">
            <v>0</v>
          </cell>
        </row>
        <row r="41">
          <cell r="H41">
            <v>0</v>
          </cell>
        </row>
        <row r="42">
          <cell r="H42">
            <v>0</v>
          </cell>
        </row>
        <row r="43">
          <cell r="H43">
            <v>0</v>
          </cell>
        </row>
        <row r="44">
          <cell r="H44">
            <v>0</v>
          </cell>
        </row>
        <row r="45">
          <cell r="D45">
            <v>0</v>
          </cell>
          <cell r="E45">
            <v>0</v>
          </cell>
          <cell r="F45">
            <v>0</v>
          </cell>
          <cell r="G45">
            <v>0</v>
          </cell>
          <cell r="H45">
            <v>0</v>
          </cell>
        </row>
      </sheetData>
      <sheetData sheetId="15"/>
      <sheetData sheetId="16"/>
      <sheetData sheetId="17"/>
      <sheetData sheetId="18">
        <row r="2">
          <cell r="AY2" t="str">
            <v>جاری</v>
          </cell>
        </row>
        <row r="3">
          <cell r="AY3" t="str">
            <v>جدید</v>
          </cell>
        </row>
        <row r="7">
          <cell r="AE7">
            <v>0</v>
          </cell>
          <cell r="AF7">
            <v>0</v>
          </cell>
          <cell r="AG7">
            <v>0</v>
          </cell>
        </row>
        <row r="8">
          <cell r="AE8">
            <v>0</v>
          </cell>
          <cell r="AF8">
            <v>0</v>
          </cell>
          <cell r="AG8">
            <v>0</v>
          </cell>
        </row>
        <row r="9">
          <cell r="AE9">
            <v>0</v>
          </cell>
          <cell r="AF9">
            <v>0</v>
          </cell>
          <cell r="AG9">
            <v>0</v>
          </cell>
        </row>
        <row r="10">
          <cell r="AE10">
            <v>0</v>
          </cell>
          <cell r="AF10">
            <v>0</v>
          </cell>
          <cell r="AG10">
            <v>0</v>
          </cell>
        </row>
        <row r="11">
          <cell r="AE11">
            <v>0</v>
          </cell>
          <cell r="AF11">
            <v>0</v>
          </cell>
          <cell r="AG11">
            <v>0</v>
          </cell>
        </row>
        <row r="12">
          <cell r="AE12">
            <v>0</v>
          </cell>
          <cell r="AF12">
            <v>0</v>
          </cell>
          <cell r="AG12">
            <v>0</v>
          </cell>
        </row>
        <row r="13">
          <cell r="AE13">
            <v>0</v>
          </cell>
          <cell r="AF13">
            <v>0</v>
          </cell>
          <cell r="AG13">
            <v>0</v>
          </cell>
        </row>
        <row r="14">
          <cell r="AE14">
            <v>0</v>
          </cell>
          <cell r="AF14">
            <v>0</v>
          </cell>
          <cell r="AG14">
            <v>0</v>
          </cell>
        </row>
        <row r="15">
          <cell r="AE15">
            <v>0</v>
          </cell>
          <cell r="AF15">
            <v>0</v>
          </cell>
          <cell r="AG15">
            <v>0</v>
          </cell>
        </row>
        <row r="16">
          <cell r="AE16">
            <v>0</v>
          </cell>
          <cell r="AF16">
            <v>0</v>
          </cell>
          <cell r="AG16">
            <v>0</v>
          </cell>
        </row>
        <row r="17">
          <cell r="AE17">
            <v>0</v>
          </cell>
          <cell r="AF17">
            <v>0</v>
          </cell>
          <cell r="AG17">
            <v>0</v>
          </cell>
        </row>
        <row r="18">
          <cell r="AE18">
            <v>0</v>
          </cell>
          <cell r="AF18">
            <v>0</v>
          </cell>
          <cell r="AG18">
            <v>0</v>
          </cell>
        </row>
        <row r="19">
          <cell r="AE19">
            <v>0</v>
          </cell>
          <cell r="AF19">
            <v>0</v>
          </cell>
          <cell r="AG19">
            <v>0</v>
          </cell>
        </row>
        <row r="20">
          <cell r="AE20">
            <v>0</v>
          </cell>
          <cell r="AF20">
            <v>0</v>
          </cell>
          <cell r="AG20">
            <v>0</v>
          </cell>
        </row>
        <row r="21">
          <cell r="AE21">
            <v>0</v>
          </cell>
          <cell r="AF21">
            <v>0</v>
          </cell>
          <cell r="AG21">
            <v>0</v>
          </cell>
        </row>
        <row r="22">
          <cell r="AE22">
            <v>0</v>
          </cell>
          <cell r="AF22">
            <v>0</v>
          </cell>
          <cell r="AG22">
            <v>0</v>
          </cell>
        </row>
        <row r="23">
          <cell r="AE23">
            <v>0</v>
          </cell>
          <cell r="AF23">
            <v>0</v>
          </cell>
          <cell r="AG23">
            <v>0</v>
          </cell>
        </row>
        <row r="24">
          <cell r="AE24">
            <v>0</v>
          </cell>
          <cell r="AF24">
            <v>0</v>
          </cell>
          <cell r="AG24">
            <v>0</v>
          </cell>
        </row>
        <row r="25">
          <cell r="AE25">
            <v>0</v>
          </cell>
          <cell r="AF25">
            <v>0</v>
          </cell>
          <cell r="AG25">
            <v>0</v>
          </cell>
        </row>
        <row r="26">
          <cell r="AE26">
            <v>0</v>
          </cell>
          <cell r="AF26">
            <v>0</v>
          </cell>
          <cell r="AG26">
            <v>0</v>
          </cell>
        </row>
        <row r="27">
          <cell r="AE27">
            <v>0</v>
          </cell>
          <cell r="AF27">
            <v>0</v>
          </cell>
          <cell r="AG27">
            <v>0</v>
          </cell>
        </row>
        <row r="28">
          <cell r="AE28">
            <v>0</v>
          </cell>
          <cell r="AF28">
            <v>0</v>
          </cell>
          <cell r="AG28">
            <v>0</v>
          </cell>
        </row>
        <row r="29">
          <cell r="AE29">
            <v>0</v>
          </cell>
          <cell r="AF29">
            <v>0</v>
          </cell>
          <cell r="AG29">
            <v>0</v>
          </cell>
        </row>
        <row r="30">
          <cell r="AE30">
            <v>0</v>
          </cell>
          <cell r="AF30">
            <v>0</v>
          </cell>
          <cell r="AG30">
            <v>0</v>
          </cell>
        </row>
        <row r="31">
          <cell r="AE31">
            <v>0</v>
          </cell>
          <cell r="AF31">
            <v>0</v>
          </cell>
          <cell r="AG31">
            <v>0</v>
          </cell>
        </row>
      </sheetData>
      <sheetData sheetId="19">
        <row r="7">
          <cell r="B7" t="str">
            <v>ساختمان تولید- خط تولید</v>
          </cell>
        </row>
        <row r="8">
          <cell r="B8" t="str">
            <v>پشتیبانی تولید</v>
          </cell>
        </row>
        <row r="9">
          <cell r="B9" t="str">
            <v>آزمایشگاه</v>
          </cell>
        </row>
        <row r="11">
          <cell r="B11" t="str">
            <v>رفاهی-اقامتی</v>
          </cell>
        </row>
        <row r="12">
          <cell r="B12" t="str">
            <v>محوطه‏سازی</v>
          </cell>
        </row>
        <row r="13">
          <cell r="B13" t="str">
            <v>اداری-خدماتی</v>
          </cell>
        </row>
        <row r="14">
          <cell r="B14" t="str">
            <v>بهداشتی- درمانی- امدادی- ایمنی</v>
          </cell>
        </row>
        <row r="15">
          <cell r="B15" t="str">
            <v>فناوری اطلاعات</v>
          </cell>
        </row>
        <row r="17">
          <cell r="B17" t="str">
            <v>بنيادي</v>
          </cell>
        </row>
        <row r="18">
          <cell r="B18" t="str">
            <v>كاربردي</v>
          </cell>
        </row>
        <row r="19">
          <cell r="B19" t="str">
            <v>ساخت نمونه آزمایشگاهی</v>
          </cell>
        </row>
        <row r="20">
          <cell r="B20" t="str">
            <v>ساخت نمونه صنعتی</v>
          </cell>
        </row>
        <row r="21">
          <cell r="B21" t="str">
            <v>امكان‌سنجي</v>
          </cell>
        </row>
        <row r="22">
          <cell r="B22" t="str">
            <v xml:space="preserve">بهینه‏سازی </v>
          </cell>
        </row>
        <row r="24">
          <cell r="B24" t="str">
            <v>مديريت، نظارت، ارزیابی و اجرا</v>
          </cell>
        </row>
        <row r="25">
          <cell r="B25" t="str">
            <v>طراحی، مهندسی و مشاوره</v>
          </cell>
        </row>
        <row r="26">
          <cell r="B26" t="str">
            <v>انتقال دانش فني</v>
          </cell>
        </row>
      </sheetData>
      <sheetData sheetId="20"/>
      <sheetData sheetId="21">
        <row r="29">
          <cell r="S29">
            <v>0</v>
          </cell>
          <cell r="T29">
            <v>0</v>
          </cell>
          <cell r="U29">
            <v>0</v>
          </cell>
        </row>
      </sheetData>
      <sheetData sheetId="22"/>
      <sheetData sheetId="23">
        <row r="29">
          <cell r="M29">
            <v>0</v>
          </cell>
        </row>
        <row r="30">
          <cell r="M30">
            <v>0</v>
          </cell>
        </row>
        <row r="31">
          <cell r="M31">
            <v>0</v>
          </cell>
        </row>
        <row r="32">
          <cell r="M32">
            <v>0</v>
          </cell>
        </row>
        <row r="33">
          <cell r="M33">
            <v>0</v>
          </cell>
        </row>
        <row r="34">
          <cell r="M34">
            <v>0</v>
          </cell>
        </row>
      </sheetData>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624DF-37E9-4350-9E3F-4BB8CAAAB560}">
  <dimension ref="B1:H10"/>
  <sheetViews>
    <sheetView rightToLeft="1" workbookViewId="0">
      <selection activeCell="B2" sqref="B2"/>
    </sheetView>
  </sheetViews>
  <sheetFormatPr defaultRowHeight="15"/>
  <cols>
    <col min="2" max="8" width="15.7109375" customWidth="1"/>
  </cols>
  <sheetData>
    <row r="1" spans="2:8" ht="93" customHeight="1" thickBot="1">
      <c r="B1" s="1031" t="s">
        <v>398</v>
      </c>
      <c r="C1" s="1031"/>
      <c r="D1" s="1031"/>
      <c r="E1" s="1031"/>
      <c r="F1" s="1031"/>
      <c r="G1" s="1031"/>
      <c r="H1" s="1031"/>
    </row>
    <row r="2" spans="2:8" ht="39.950000000000003" customHeight="1" thickTop="1" thickBot="1">
      <c r="B2" s="17"/>
      <c r="C2" s="18"/>
      <c r="D2" s="248" t="s">
        <v>14</v>
      </c>
      <c r="E2" s="249"/>
      <c r="F2" s="249"/>
      <c r="G2" s="19"/>
      <c r="H2" s="20"/>
    </row>
    <row r="3" spans="2:8" ht="39.950000000000003" customHeight="1" thickTop="1">
      <c r="B3" s="21"/>
      <c r="C3" s="22"/>
      <c r="D3" s="249"/>
      <c r="E3" s="249"/>
      <c r="F3" s="249"/>
      <c r="G3" s="23"/>
      <c r="H3" s="19"/>
    </row>
    <row r="4" spans="2:8" ht="39.950000000000003" customHeight="1">
      <c r="B4" s="22"/>
      <c r="C4" s="19"/>
      <c r="D4" s="19"/>
      <c r="E4" s="19"/>
      <c r="F4" s="19"/>
      <c r="G4" s="23"/>
      <c r="H4" s="19"/>
    </row>
    <row r="5" spans="2:8" ht="39.950000000000003" customHeight="1">
      <c r="B5" s="250" t="s">
        <v>0</v>
      </c>
      <c r="C5" s="251"/>
      <c r="D5" s="251"/>
      <c r="E5" s="251"/>
      <c r="F5" s="251"/>
      <c r="G5" s="251"/>
      <c r="H5" s="251"/>
    </row>
    <row r="6" spans="2:8" ht="39.950000000000003" customHeight="1">
      <c r="B6" s="24"/>
      <c r="C6" s="250" t="s">
        <v>13</v>
      </c>
      <c r="D6" s="251"/>
      <c r="E6" s="251"/>
      <c r="F6" s="251"/>
      <c r="G6" s="251"/>
      <c r="H6" s="25"/>
    </row>
    <row r="7" spans="2:8" ht="39.950000000000003" customHeight="1">
      <c r="B7" s="19"/>
      <c r="C7" s="23"/>
      <c r="D7" s="19"/>
      <c r="E7" s="26"/>
      <c r="F7" s="19"/>
      <c r="G7" s="27"/>
      <c r="H7" s="28"/>
    </row>
    <row r="8" spans="2:8" ht="39.950000000000003" customHeight="1">
      <c r="B8" s="19"/>
      <c r="C8" s="19"/>
      <c r="D8" s="19"/>
      <c r="E8" s="19"/>
      <c r="F8" s="27"/>
      <c r="G8" s="28"/>
      <c r="H8" s="29"/>
    </row>
    <row r="9" spans="2:8" ht="39.950000000000003" customHeight="1">
      <c r="B9" s="252" t="s">
        <v>15</v>
      </c>
      <c r="C9" s="253"/>
      <c r="D9" s="19"/>
      <c r="E9" s="27"/>
      <c r="F9" s="28"/>
      <c r="G9" s="29"/>
      <c r="H9" s="30"/>
    </row>
    <row r="10" spans="2:8" ht="39.950000000000003" customHeight="1">
      <c r="B10" s="254" t="s">
        <v>16</v>
      </c>
      <c r="C10" s="253"/>
      <c r="D10" s="27"/>
      <c r="E10" s="28"/>
      <c r="F10" s="29"/>
      <c r="G10" s="30"/>
      <c r="H10" s="31"/>
    </row>
  </sheetData>
  <mergeCells count="6">
    <mergeCell ref="B1:H1"/>
    <mergeCell ref="D2:F3"/>
    <mergeCell ref="B5:H5"/>
    <mergeCell ref="C6:G6"/>
    <mergeCell ref="B9:C9"/>
    <mergeCell ref="B10:C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390A-E43A-4454-B12F-E75C6B240B09}">
  <dimension ref="B2:J44"/>
  <sheetViews>
    <sheetView rightToLeft="1" topLeftCell="A4" workbookViewId="0">
      <selection activeCell="B26" sqref="B26:J26"/>
    </sheetView>
  </sheetViews>
  <sheetFormatPr defaultRowHeight="15"/>
  <cols>
    <col min="3" max="3" width="48.28515625" customWidth="1"/>
    <col min="4" max="10" width="12.7109375" customWidth="1"/>
  </cols>
  <sheetData>
    <row r="2" spans="2:2" ht="21">
      <c r="B2" s="55" t="s">
        <v>13</v>
      </c>
    </row>
    <row r="3" spans="2:2" ht="24">
      <c r="B3" s="384" t="s">
        <v>0</v>
      </c>
    </row>
    <row r="25" spans="2:10" ht="22.5">
      <c r="B25" s="446" t="s">
        <v>185</v>
      </c>
      <c r="C25" s="385"/>
      <c r="D25" s="385"/>
      <c r="E25" s="385"/>
      <c r="F25" s="385"/>
      <c r="G25" s="385"/>
      <c r="H25" s="385"/>
      <c r="I25" s="385"/>
      <c r="J25" s="385"/>
    </row>
    <row r="26" spans="2:10" ht="22.5">
      <c r="B26" s="446" t="s">
        <v>186</v>
      </c>
      <c r="C26" s="385"/>
      <c r="D26" s="385"/>
      <c r="E26" s="385"/>
      <c r="F26" s="385"/>
      <c r="G26" s="385"/>
      <c r="H26" s="385"/>
      <c r="I26" s="385"/>
      <c r="J26" s="385"/>
    </row>
    <row r="27" spans="2:10" ht="23.25" thickBot="1">
      <c r="B27" s="446" t="s">
        <v>203</v>
      </c>
      <c r="C27" s="385"/>
      <c r="D27" s="385"/>
      <c r="E27" s="385"/>
      <c r="F27" s="385"/>
      <c r="G27" s="385"/>
      <c r="H27" s="385"/>
      <c r="I27" s="385"/>
      <c r="J27" s="385"/>
    </row>
    <row r="28" spans="2:10" ht="39.950000000000003" customHeight="1" thickBot="1">
      <c r="B28" s="447"/>
      <c r="C28" s="448" t="s">
        <v>189</v>
      </c>
      <c r="D28" s="449" t="s">
        <v>115</v>
      </c>
      <c r="E28" s="450" t="s">
        <v>116</v>
      </c>
      <c r="F28" s="450"/>
      <c r="G28" s="450"/>
      <c r="H28" s="450"/>
      <c r="I28" s="451"/>
      <c r="J28" s="452" t="s">
        <v>129</v>
      </c>
    </row>
    <row r="29" spans="2:10" ht="39.950000000000003" customHeight="1" thickBot="1">
      <c r="B29" s="453"/>
      <c r="C29" s="454"/>
      <c r="D29" s="455"/>
      <c r="E29" s="456" t="s">
        <v>78</v>
      </c>
      <c r="F29" s="457" t="s">
        <v>79</v>
      </c>
      <c r="G29" s="457" t="s">
        <v>80</v>
      </c>
      <c r="H29" s="457" t="s">
        <v>81</v>
      </c>
      <c r="I29" s="458" t="s">
        <v>90</v>
      </c>
      <c r="J29" s="459"/>
    </row>
    <row r="30" spans="2:10" ht="35.1" customHeight="1">
      <c r="B30" s="460" t="s">
        <v>157</v>
      </c>
      <c r="C30" s="461" t="s">
        <v>190</v>
      </c>
      <c r="D30" s="462"/>
      <c r="E30" s="463"/>
      <c r="F30" s="464"/>
      <c r="G30" s="464"/>
      <c r="H30" s="464"/>
      <c r="I30" s="464">
        <f t="shared" ref="I30:I41" si="0">SUM(E30:H30)</f>
        <v>0</v>
      </c>
      <c r="J30" s="465"/>
    </row>
    <row r="31" spans="2:10" ht="35.1" customHeight="1">
      <c r="B31" s="466"/>
      <c r="C31" s="467" t="s">
        <v>191</v>
      </c>
      <c r="D31" s="468"/>
      <c r="E31" s="469"/>
      <c r="F31" s="470"/>
      <c r="G31" s="470"/>
      <c r="H31" s="470"/>
      <c r="I31" s="470">
        <f t="shared" si="0"/>
        <v>0</v>
      </c>
      <c r="J31" s="471"/>
    </row>
    <row r="32" spans="2:10" ht="35.1" customHeight="1">
      <c r="B32" s="466"/>
      <c r="C32" s="467" t="s">
        <v>192</v>
      </c>
      <c r="D32" s="468"/>
      <c r="E32" s="469"/>
      <c r="F32" s="470"/>
      <c r="G32" s="470"/>
      <c r="H32" s="470"/>
      <c r="I32" s="470">
        <f t="shared" si="0"/>
        <v>0</v>
      </c>
      <c r="J32" s="471"/>
    </row>
    <row r="33" spans="2:10" ht="35.1" customHeight="1" thickBot="1">
      <c r="B33" s="405"/>
      <c r="C33" s="472" t="s">
        <v>193</v>
      </c>
      <c r="D33" s="473"/>
      <c r="E33" s="474"/>
      <c r="F33" s="475"/>
      <c r="G33" s="475"/>
      <c r="H33" s="475"/>
      <c r="I33" s="475">
        <f t="shared" si="0"/>
        <v>0</v>
      </c>
      <c r="J33" s="476"/>
    </row>
    <row r="34" spans="2:10" ht="35.1" customHeight="1">
      <c r="B34" s="477" t="s">
        <v>194</v>
      </c>
      <c r="C34" s="478" t="s">
        <v>195</v>
      </c>
      <c r="D34" s="479"/>
      <c r="E34" s="480"/>
      <c r="F34" s="481"/>
      <c r="G34" s="481"/>
      <c r="H34" s="481"/>
      <c r="I34" s="481">
        <f t="shared" si="0"/>
        <v>0</v>
      </c>
      <c r="J34" s="482"/>
    </row>
    <row r="35" spans="2:10" ht="35.1" customHeight="1">
      <c r="B35" s="466"/>
      <c r="C35" s="483" t="s">
        <v>196</v>
      </c>
      <c r="D35" s="468"/>
      <c r="E35" s="469"/>
      <c r="F35" s="470"/>
      <c r="G35" s="470"/>
      <c r="H35" s="470"/>
      <c r="I35" s="470">
        <f t="shared" si="0"/>
        <v>0</v>
      </c>
      <c r="J35" s="471"/>
    </row>
    <row r="36" spans="2:10" ht="35.1" customHeight="1" thickBot="1">
      <c r="B36" s="466"/>
      <c r="C36" s="484" t="s">
        <v>197</v>
      </c>
      <c r="D36" s="485"/>
      <c r="E36" s="486"/>
      <c r="F36" s="487"/>
      <c r="G36" s="487"/>
      <c r="H36" s="487"/>
      <c r="I36" s="487">
        <f t="shared" si="0"/>
        <v>0</v>
      </c>
      <c r="J36" s="488"/>
    </row>
    <row r="37" spans="2:10" ht="35.1" customHeight="1">
      <c r="B37" s="460" t="s">
        <v>159</v>
      </c>
      <c r="C37" s="489" t="s">
        <v>198</v>
      </c>
      <c r="D37" s="462"/>
      <c r="E37" s="463"/>
      <c r="F37" s="464"/>
      <c r="G37" s="464"/>
      <c r="H37" s="464"/>
      <c r="I37" s="464">
        <f t="shared" si="0"/>
        <v>0</v>
      </c>
      <c r="J37" s="465"/>
    </row>
    <row r="38" spans="2:10" ht="35.1" customHeight="1">
      <c r="B38" s="466"/>
      <c r="C38" s="490" t="s">
        <v>199</v>
      </c>
      <c r="D38" s="468"/>
      <c r="E38" s="469"/>
      <c r="F38" s="470"/>
      <c r="G38" s="470"/>
      <c r="H38" s="470"/>
      <c r="I38" s="470">
        <f t="shared" si="0"/>
        <v>0</v>
      </c>
      <c r="J38" s="471"/>
    </row>
    <row r="39" spans="2:10" ht="35.1" customHeight="1">
      <c r="B39" s="466"/>
      <c r="C39" s="483" t="s">
        <v>200</v>
      </c>
      <c r="D39" s="485"/>
      <c r="E39" s="486"/>
      <c r="F39" s="487"/>
      <c r="G39" s="487"/>
      <c r="H39" s="487"/>
      <c r="I39" s="487">
        <f t="shared" si="0"/>
        <v>0</v>
      </c>
      <c r="J39" s="488"/>
    </row>
    <row r="40" spans="2:10" ht="35.1" customHeight="1" thickBot="1">
      <c r="B40" s="405"/>
      <c r="C40" s="472" t="s">
        <v>167</v>
      </c>
      <c r="D40" s="473"/>
      <c r="E40" s="474"/>
      <c r="F40" s="475"/>
      <c r="G40" s="475"/>
      <c r="H40" s="475"/>
      <c r="I40" s="475">
        <f t="shared" si="0"/>
        <v>0</v>
      </c>
      <c r="J40" s="476"/>
    </row>
    <row r="41" spans="2:10" ht="35.1" customHeight="1" thickBot="1">
      <c r="B41" s="491" t="s">
        <v>90</v>
      </c>
      <c r="C41" s="492"/>
      <c r="D41" s="493">
        <f>SUM(D30:D40)</f>
        <v>0</v>
      </c>
      <c r="E41" s="494">
        <f t="shared" ref="E41:H41" si="1">SUM(E30:E40)</f>
        <v>0</v>
      </c>
      <c r="F41" s="495">
        <f t="shared" si="1"/>
        <v>0</v>
      </c>
      <c r="G41" s="495">
        <f t="shared" si="1"/>
        <v>0</v>
      </c>
      <c r="H41" s="495">
        <f t="shared" si="1"/>
        <v>0</v>
      </c>
      <c r="I41" s="495">
        <f t="shared" si="0"/>
        <v>0</v>
      </c>
      <c r="J41" s="496"/>
    </row>
    <row r="42" spans="2:10">
      <c r="B42" s="497" t="s">
        <v>201</v>
      </c>
      <c r="C42" s="444"/>
      <c r="D42" s="498"/>
      <c r="E42" s="444"/>
      <c r="F42" s="444"/>
      <c r="G42" s="444"/>
      <c r="H42" s="444"/>
      <c r="I42" s="444"/>
      <c r="J42" s="444"/>
    </row>
    <row r="43" spans="2:10" ht="18">
      <c r="B43" s="499" t="s">
        <v>202</v>
      </c>
      <c r="C43" s="498"/>
      <c r="D43" s="498"/>
      <c r="E43" s="498"/>
      <c r="F43" s="498"/>
      <c r="G43" s="498"/>
      <c r="H43" s="498"/>
      <c r="I43" s="498"/>
      <c r="J43" s="498"/>
    </row>
    <row r="44" spans="2:10" ht="18">
      <c r="B44" s="500" t="str">
        <f>[1]جلد!B30&amp;"     "&amp;[1]جلد!B31</f>
        <v xml:space="preserve">     </v>
      </c>
      <c r="C44" s="385"/>
      <c r="D44" s="385"/>
      <c r="E44" s="385"/>
      <c r="F44" s="385"/>
      <c r="G44" s="385"/>
      <c r="H44" s="385"/>
      <c r="I44" s="385"/>
      <c r="J44" s="385"/>
    </row>
  </sheetData>
  <mergeCells count="14">
    <mergeCell ref="B44:J44"/>
    <mergeCell ref="B25:J25"/>
    <mergeCell ref="B30:B33"/>
    <mergeCell ref="B34:B36"/>
    <mergeCell ref="B37:B40"/>
    <mergeCell ref="B41:C41"/>
    <mergeCell ref="B42:J42"/>
    <mergeCell ref="B43:J43"/>
    <mergeCell ref="B26:J26"/>
    <mergeCell ref="B27:J27"/>
    <mergeCell ref="C28:C29"/>
    <mergeCell ref="D28:D29"/>
    <mergeCell ref="E28:I28"/>
    <mergeCell ref="J28:J2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88C7-8DCC-4CB4-976D-E4312DCFD872}">
  <dimension ref="B2:J51"/>
  <sheetViews>
    <sheetView rightToLeft="1" workbookViewId="0">
      <selection activeCell="N9" sqref="N9"/>
    </sheetView>
  </sheetViews>
  <sheetFormatPr defaultRowHeight="15"/>
  <cols>
    <col min="1" max="1" width="3.42578125" customWidth="1"/>
    <col min="3" max="3" width="54" customWidth="1"/>
    <col min="4" max="10" width="15.7109375" customWidth="1"/>
  </cols>
  <sheetData>
    <row r="2" spans="2:10" ht="22.5">
      <c r="B2" s="446" t="s">
        <v>185</v>
      </c>
      <c r="C2" s="385"/>
      <c r="D2" s="385"/>
      <c r="E2" s="385"/>
      <c r="F2" s="385"/>
      <c r="G2" s="385"/>
      <c r="H2" s="385"/>
      <c r="I2" s="385"/>
      <c r="J2" s="385"/>
    </row>
    <row r="3" spans="2:10" ht="22.5">
      <c r="B3" s="446" t="s">
        <v>247</v>
      </c>
      <c r="C3" s="385"/>
      <c r="D3" s="385"/>
      <c r="E3" s="385"/>
      <c r="F3" s="385"/>
      <c r="G3" s="385"/>
      <c r="H3" s="385"/>
      <c r="I3" s="385"/>
      <c r="J3" s="385"/>
    </row>
    <row r="4" spans="2:10" ht="23.25" thickBot="1">
      <c r="B4" s="446" t="s">
        <v>204</v>
      </c>
      <c r="C4" s="385"/>
      <c r="D4" s="385"/>
      <c r="E4" s="385"/>
      <c r="F4" s="385"/>
      <c r="G4" s="385"/>
      <c r="H4" s="385"/>
      <c r="I4" s="385"/>
      <c r="J4" s="385"/>
    </row>
    <row r="5" spans="2:10" ht="20.25" thickBot="1">
      <c r="B5" s="448" t="s">
        <v>189</v>
      </c>
      <c r="C5" s="501"/>
      <c r="D5" s="502" t="s">
        <v>115</v>
      </c>
      <c r="E5" s="503" t="s">
        <v>116</v>
      </c>
      <c r="F5" s="504"/>
      <c r="G5" s="504"/>
      <c r="H5" s="504"/>
      <c r="I5" s="505"/>
      <c r="J5" s="452" t="s">
        <v>129</v>
      </c>
    </row>
    <row r="6" spans="2:10" ht="20.25" thickBot="1">
      <c r="B6" s="454"/>
      <c r="C6" s="506"/>
      <c r="D6" s="507"/>
      <c r="E6" s="456" t="s">
        <v>78</v>
      </c>
      <c r="F6" s="457" t="s">
        <v>79</v>
      </c>
      <c r="G6" s="457" t="s">
        <v>80</v>
      </c>
      <c r="H6" s="457" t="s">
        <v>81</v>
      </c>
      <c r="I6" s="458" t="s">
        <v>90</v>
      </c>
      <c r="J6" s="459"/>
    </row>
    <row r="7" spans="2:10" ht="18">
      <c r="B7" s="460" t="s">
        <v>161</v>
      </c>
      <c r="C7" s="508" t="s">
        <v>205</v>
      </c>
      <c r="D7" s="464"/>
      <c r="E7" s="464"/>
      <c r="F7" s="464"/>
      <c r="G7" s="464"/>
      <c r="H7" s="464"/>
      <c r="I7" s="464">
        <f t="shared" ref="I7:I46" si="0">SUM(E7:H7)</f>
        <v>0</v>
      </c>
      <c r="J7" s="465"/>
    </row>
    <row r="8" spans="2:10" ht="18">
      <c r="B8" s="466"/>
      <c r="C8" s="509" t="s">
        <v>206</v>
      </c>
      <c r="D8" s="481"/>
      <c r="E8" s="481"/>
      <c r="F8" s="481"/>
      <c r="G8" s="481"/>
      <c r="H8" s="481"/>
      <c r="I8" s="481">
        <f t="shared" si="0"/>
        <v>0</v>
      </c>
      <c r="J8" s="482"/>
    </row>
    <row r="9" spans="2:10" ht="18">
      <c r="B9" s="466"/>
      <c r="C9" s="509" t="s">
        <v>207</v>
      </c>
      <c r="D9" s="481"/>
      <c r="E9" s="481"/>
      <c r="F9" s="481"/>
      <c r="G9" s="481"/>
      <c r="H9" s="481"/>
      <c r="I9" s="481">
        <f t="shared" si="0"/>
        <v>0</v>
      </c>
      <c r="J9" s="482"/>
    </row>
    <row r="10" spans="2:10" ht="18">
      <c r="B10" s="466"/>
      <c r="C10" s="510" t="s">
        <v>208</v>
      </c>
      <c r="D10" s="470"/>
      <c r="E10" s="470"/>
      <c r="F10" s="470"/>
      <c r="G10" s="470"/>
      <c r="H10" s="470"/>
      <c r="I10" s="470">
        <f t="shared" si="0"/>
        <v>0</v>
      </c>
      <c r="J10" s="471"/>
    </row>
    <row r="11" spans="2:10" ht="18">
      <c r="B11" s="466"/>
      <c r="C11" s="510" t="s">
        <v>209</v>
      </c>
      <c r="D11" s="470"/>
      <c r="E11" s="470"/>
      <c r="F11" s="470"/>
      <c r="G11" s="470"/>
      <c r="H11" s="470"/>
      <c r="I11" s="470">
        <f t="shared" si="0"/>
        <v>0</v>
      </c>
      <c r="J11" s="471"/>
    </row>
    <row r="12" spans="2:10" ht="18">
      <c r="B12" s="466"/>
      <c r="C12" s="510" t="s">
        <v>210</v>
      </c>
      <c r="D12" s="470"/>
      <c r="E12" s="470"/>
      <c r="F12" s="470"/>
      <c r="G12" s="470"/>
      <c r="H12" s="470"/>
      <c r="I12" s="470">
        <f t="shared" si="0"/>
        <v>0</v>
      </c>
      <c r="J12" s="471"/>
    </row>
    <row r="13" spans="2:10" ht="18">
      <c r="B13" s="466"/>
      <c r="C13" s="510" t="s">
        <v>211</v>
      </c>
      <c r="D13" s="470"/>
      <c r="E13" s="470"/>
      <c r="F13" s="470"/>
      <c r="G13" s="470"/>
      <c r="H13" s="470"/>
      <c r="I13" s="470">
        <f t="shared" si="0"/>
        <v>0</v>
      </c>
      <c r="J13" s="471"/>
    </row>
    <row r="14" spans="2:10" ht="18">
      <c r="B14" s="466"/>
      <c r="C14" s="510" t="s">
        <v>212</v>
      </c>
      <c r="D14" s="470"/>
      <c r="E14" s="470"/>
      <c r="F14" s="470"/>
      <c r="G14" s="470"/>
      <c r="H14" s="470"/>
      <c r="I14" s="470">
        <f t="shared" si="0"/>
        <v>0</v>
      </c>
      <c r="J14" s="471"/>
    </row>
    <row r="15" spans="2:10" ht="18">
      <c r="B15" s="466"/>
      <c r="C15" s="510" t="s">
        <v>213</v>
      </c>
      <c r="D15" s="470"/>
      <c r="E15" s="470"/>
      <c r="F15" s="470"/>
      <c r="G15" s="470"/>
      <c r="H15" s="470"/>
      <c r="I15" s="470">
        <f t="shared" si="0"/>
        <v>0</v>
      </c>
      <c r="J15" s="471"/>
    </row>
    <row r="16" spans="2:10" ht="18">
      <c r="B16" s="466"/>
      <c r="C16" s="510" t="s">
        <v>214</v>
      </c>
      <c r="D16" s="470"/>
      <c r="E16" s="470"/>
      <c r="F16" s="470"/>
      <c r="G16" s="470"/>
      <c r="H16" s="470"/>
      <c r="I16" s="470">
        <f t="shared" si="0"/>
        <v>0</v>
      </c>
      <c r="J16" s="471"/>
    </row>
    <row r="17" spans="2:10" ht="18">
      <c r="B17" s="466"/>
      <c r="C17" s="511" t="s">
        <v>215</v>
      </c>
      <c r="D17" s="470"/>
      <c r="E17" s="470"/>
      <c r="F17" s="470"/>
      <c r="G17" s="470"/>
      <c r="H17" s="470"/>
      <c r="I17" s="470">
        <f t="shared" si="0"/>
        <v>0</v>
      </c>
      <c r="J17" s="471"/>
    </row>
    <row r="18" spans="2:10" ht="18">
      <c r="B18" s="466"/>
      <c r="C18" s="511" t="s">
        <v>216</v>
      </c>
      <c r="D18" s="470"/>
      <c r="E18" s="470"/>
      <c r="F18" s="470"/>
      <c r="G18" s="470"/>
      <c r="H18" s="470"/>
      <c r="I18" s="470">
        <f t="shared" si="0"/>
        <v>0</v>
      </c>
      <c r="J18" s="471"/>
    </row>
    <row r="19" spans="2:10" ht="18">
      <c r="B19" s="466"/>
      <c r="C19" s="511" t="s">
        <v>217</v>
      </c>
      <c r="D19" s="470"/>
      <c r="E19" s="470"/>
      <c r="F19" s="470"/>
      <c r="G19" s="470"/>
      <c r="H19" s="470"/>
      <c r="I19" s="470">
        <f t="shared" si="0"/>
        <v>0</v>
      </c>
      <c r="J19" s="471"/>
    </row>
    <row r="20" spans="2:10" ht="18">
      <c r="B20" s="466"/>
      <c r="C20" s="511" t="s">
        <v>218</v>
      </c>
      <c r="D20" s="470"/>
      <c r="E20" s="470"/>
      <c r="F20" s="470"/>
      <c r="G20" s="470"/>
      <c r="H20" s="470"/>
      <c r="I20" s="470">
        <f t="shared" si="0"/>
        <v>0</v>
      </c>
      <c r="J20" s="471"/>
    </row>
    <row r="21" spans="2:10" ht="18">
      <c r="B21" s="466"/>
      <c r="C21" s="510" t="s">
        <v>219</v>
      </c>
      <c r="D21" s="470"/>
      <c r="E21" s="470"/>
      <c r="F21" s="470"/>
      <c r="G21" s="470"/>
      <c r="H21" s="470"/>
      <c r="I21" s="470">
        <f t="shared" si="0"/>
        <v>0</v>
      </c>
      <c r="J21" s="471"/>
    </row>
    <row r="22" spans="2:10" ht="18">
      <c r="B22" s="466"/>
      <c r="C22" s="510" t="s">
        <v>220</v>
      </c>
      <c r="D22" s="470"/>
      <c r="E22" s="470"/>
      <c r="F22" s="470"/>
      <c r="G22" s="470"/>
      <c r="H22" s="470"/>
      <c r="I22" s="470">
        <f t="shared" si="0"/>
        <v>0</v>
      </c>
      <c r="J22" s="471"/>
    </row>
    <row r="23" spans="2:10" ht="18">
      <c r="B23" s="466"/>
      <c r="C23" s="510" t="s">
        <v>221</v>
      </c>
      <c r="D23" s="470"/>
      <c r="E23" s="470"/>
      <c r="F23" s="470"/>
      <c r="G23" s="470"/>
      <c r="H23" s="470"/>
      <c r="I23" s="470">
        <f t="shared" si="0"/>
        <v>0</v>
      </c>
      <c r="J23" s="471"/>
    </row>
    <row r="24" spans="2:10" ht="72">
      <c r="B24" s="466"/>
      <c r="C24" s="512" t="s">
        <v>222</v>
      </c>
      <c r="D24" s="470"/>
      <c r="E24" s="470"/>
      <c r="F24" s="470"/>
      <c r="G24" s="470"/>
      <c r="H24" s="470"/>
      <c r="I24" s="470">
        <f t="shared" si="0"/>
        <v>0</v>
      </c>
      <c r="J24" s="471"/>
    </row>
    <row r="25" spans="2:10" ht="72">
      <c r="B25" s="466"/>
      <c r="C25" s="512" t="s">
        <v>223</v>
      </c>
      <c r="D25" s="470"/>
      <c r="E25" s="470"/>
      <c r="F25" s="470"/>
      <c r="G25" s="470"/>
      <c r="H25" s="470"/>
      <c r="I25" s="470">
        <f t="shared" si="0"/>
        <v>0</v>
      </c>
      <c r="J25" s="471"/>
    </row>
    <row r="26" spans="2:10" ht="18.75" thickBot="1">
      <c r="B26" s="405"/>
      <c r="C26" s="513" t="s">
        <v>224</v>
      </c>
      <c r="D26" s="475"/>
      <c r="E26" s="475"/>
      <c r="F26" s="475"/>
      <c r="G26" s="475"/>
      <c r="H26" s="475"/>
      <c r="I26" s="475">
        <f t="shared" si="0"/>
        <v>0</v>
      </c>
      <c r="J26" s="476"/>
    </row>
    <row r="27" spans="2:10" ht="18">
      <c r="B27" s="514" t="s">
        <v>225</v>
      </c>
      <c r="C27" s="508" t="s">
        <v>226</v>
      </c>
      <c r="D27" s="464"/>
      <c r="E27" s="464"/>
      <c r="F27" s="464"/>
      <c r="G27" s="464"/>
      <c r="H27" s="464"/>
      <c r="I27" s="464">
        <f t="shared" si="0"/>
        <v>0</v>
      </c>
      <c r="J27" s="465"/>
    </row>
    <row r="28" spans="2:10" ht="18">
      <c r="B28" s="466"/>
      <c r="C28" s="510" t="s">
        <v>227</v>
      </c>
      <c r="D28" s="470"/>
      <c r="E28" s="470"/>
      <c r="F28" s="470"/>
      <c r="G28" s="470"/>
      <c r="H28" s="470"/>
      <c r="I28" s="470">
        <f t="shared" si="0"/>
        <v>0</v>
      </c>
      <c r="J28" s="471"/>
    </row>
    <row r="29" spans="2:10" ht="18">
      <c r="B29" s="466"/>
      <c r="C29" s="510" t="s">
        <v>228</v>
      </c>
      <c r="D29" s="470"/>
      <c r="E29" s="470"/>
      <c r="F29" s="470"/>
      <c r="G29" s="470"/>
      <c r="H29" s="470"/>
      <c r="I29" s="470">
        <f t="shared" si="0"/>
        <v>0</v>
      </c>
      <c r="J29" s="471"/>
    </row>
    <row r="30" spans="2:10" ht="18">
      <c r="B30" s="466"/>
      <c r="C30" s="510" t="s">
        <v>229</v>
      </c>
      <c r="D30" s="470"/>
      <c r="E30" s="470"/>
      <c r="F30" s="470"/>
      <c r="G30" s="470"/>
      <c r="H30" s="470"/>
      <c r="I30" s="470">
        <f t="shared" si="0"/>
        <v>0</v>
      </c>
      <c r="J30" s="471"/>
    </row>
    <row r="31" spans="2:10" ht="18.75" thickBot="1">
      <c r="B31" s="405"/>
      <c r="C31" s="513" t="s">
        <v>224</v>
      </c>
      <c r="D31" s="475"/>
      <c r="E31" s="475"/>
      <c r="F31" s="475"/>
      <c r="G31" s="475"/>
      <c r="H31" s="475"/>
      <c r="I31" s="475">
        <f t="shared" si="0"/>
        <v>0</v>
      </c>
      <c r="J31" s="476"/>
    </row>
    <row r="32" spans="2:10" ht="198">
      <c r="B32" s="515" t="s">
        <v>163</v>
      </c>
      <c r="C32" s="516" t="s">
        <v>230</v>
      </c>
      <c r="D32" s="464"/>
      <c r="E32" s="464"/>
      <c r="F32" s="464"/>
      <c r="G32" s="464"/>
      <c r="H32" s="464"/>
      <c r="I32" s="464">
        <f t="shared" si="0"/>
        <v>0</v>
      </c>
      <c r="J32" s="465"/>
    </row>
    <row r="33" spans="2:10" ht="18">
      <c r="B33" s="466"/>
      <c r="C33" s="510" t="s">
        <v>231</v>
      </c>
      <c r="D33" s="470"/>
      <c r="E33" s="470"/>
      <c r="F33" s="470"/>
      <c r="G33" s="470"/>
      <c r="H33" s="470"/>
      <c r="I33" s="470">
        <f t="shared" si="0"/>
        <v>0</v>
      </c>
      <c r="J33" s="471"/>
    </row>
    <row r="34" spans="2:10" ht="18">
      <c r="B34" s="466"/>
      <c r="C34" s="510" t="s">
        <v>232</v>
      </c>
      <c r="D34" s="470"/>
      <c r="E34" s="470"/>
      <c r="F34" s="470"/>
      <c r="G34" s="470"/>
      <c r="H34" s="470"/>
      <c r="I34" s="470">
        <f t="shared" si="0"/>
        <v>0</v>
      </c>
      <c r="J34" s="471"/>
    </row>
    <row r="35" spans="2:10" ht="18">
      <c r="B35" s="466"/>
      <c r="C35" s="510" t="s">
        <v>233</v>
      </c>
      <c r="D35" s="470"/>
      <c r="E35" s="470"/>
      <c r="F35" s="470"/>
      <c r="G35" s="470"/>
      <c r="H35" s="470"/>
      <c r="I35" s="470">
        <f t="shared" si="0"/>
        <v>0</v>
      </c>
      <c r="J35" s="471"/>
    </row>
    <row r="36" spans="2:10" ht="18">
      <c r="B36" s="466"/>
      <c r="C36" s="510" t="s">
        <v>234</v>
      </c>
      <c r="D36" s="470"/>
      <c r="E36" s="470"/>
      <c r="F36" s="470"/>
      <c r="G36" s="470"/>
      <c r="H36" s="470"/>
      <c r="I36" s="470">
        <f t="shared" si="0"/>
        <v>0</v>
      </c>
      <c r="J36" s="471"/>
    </row>
    <row r="37" spans="2:10" ht="18.75" thickBot="1">
      <c r="B37" s="405"/>
      <c r="C37" s="513" t="s">
        <v>235</v>
      </c>
      <c r="D37" s="475"/>
      <c r="E37" s="475"/>
      <c r="F37" s="475"/>
      <c r="G37" s="475"/>
      <c r="H37" s="475"/>
      <c r="I37" s="475">
        <f t="shared" si="0"/>
        <v>0</v>
      </c>
      <c r="J37" s="476"/>
    </row>
    <row r="38" spans="2:10" ht="18">
      <c r="B38" s="515" t="s">
        <v>236</v>
      </c>
      <c r="C38" s="517" t="s">
        <v>237</v>
      </c>
      <c r="D38" s="464"/>
      <c r="E38" s="464"/>
      <c r="F38" s="464"/>
      <c r="G38" s="464"/>
      <c r="H38" s="464"/>
      <c r="I38" s="464">
        <f t="shared" si="0"/>
        <v>0</v>
      </c>
      <c r="J38" s="465"/>
    </row>
    <row r="39" spans="2:10" ht="18">
      <c r="B39" s="466"/>
      <c r="C39" s="518" t="s">
        <v>238</v>
      </c>
      <c r="D39" s="470"/>
      <c r="E39" s="470"/>
      <c r="F39" s="470"/>
      <c r="G39" s="470"/>
      <c r="H39" s="470"/>
      <c r="I39" s="470">
        <f t="shared" si="0"/>
        <v>0</v>
      </c>
      <c r="J39" s="471"/>
    </row>
    <row r="40" spans="2:10" ht="18">
      <c r="B40" s="466"/>
      <c r="C40" s="518" t="s">
        <v>239</v>
      </c>
      <c r="D40" s="470"/>
      <c r="E40" s="470"/>
      <c r="F40" s="470"/>
      <c r="G40" s="470"/>
      <c r="H40" s="470"/>
      <c r="I40" s="470">
        <f t="shared" si="0"/>
        <v>0</v>
      </c>
      <c r="J40" s="471"/>
    </row>
    <row r="41" spans="2:10" ht="18">
      <c r="B41" s="466"/>
      <c r="C41" s="518" t="s">
        <v>240</v>
      </c>
      <c r="D41" s="470"/>
      <c r="E41" s="470"/>
      <c r="F41" s="470"/>
      <c r="G41" s="470"/>
      <c r="H41" s="470"/>
      <c r="I41" s="470">
        <f t="shared" si="0"/>
        <v>0</v>
      </c>
      <c r="J41" s="471"/>
    </row>
    <row r="42" spans="2:10" ht="18.75" thickBot="1">
      <c r="B42" s="405"/>
      <c r="C42" s="519" t="s">
        <v>241</v>
      </c>
      <c r="D42" s="475"/>
      <c r="E42" s="475"/>
      <c r="F42" s="475"/>
      <c r="G42" s="475"/>
      <c r="H42" s="475"/>
      <c r="I42" s="475">
        <f t="shared" si="0"/>
        <v>0</v>
      </c>
      <c r="J42" s="476"/>
    </row>
    <row r="43" spans="2:10" ht="18">
      <c r="B43" s="520" t="s">
        <v>242</v>
      </c>
      <c r="C43" s="521"/>
      <c r="D43" s="464"/>
      <c r="E43" s="464"/>
      <c r="F43" s="464"/>
      <c r="G43" s="464"/>
      <c r="H43" s="464"/>
      <c r="I43" s="464">
        <f t="shared" si="0"/>
        <v>0</v>
      </c>
      <c r="J43" s="465"/>
    </row>
    <row r="44" spans="2:10" ht="18">
      <c r="B44" s="522" t="s">
        <v>166</v>
      </c>
      <c r="C44" s="523"/>
      <c r="D44" s="487"/>
      <c r="E44" s="487"/>
      <c r="F44" s="487"/>
      <c r="G44" s="487"/>
      <c r="H44" s="487"/>
      <c r="I44" s="487">
        <f t="shared" si="0"/>
        <v>0</v>
      </c>
      <c r="J44" s="488"/>
    </row>
    <row r="45" spans="2:10" ht="18.75" thickBot="1">
      <c r="B45" s="524" t="s">
        <v>235</v>
      </c>
      <c r="C45" s="525"/>
      <c r="D45" s="526"/>
      <c r="E45" s="526"/>
      <c r="F45" s="526"/>
      <c r="G45" s="526"/>
      <c r="H45" s="526"/>
      <c r="I45" s="475">
        <f t="shared" si="0"/>
        <v>0</v>
      </c>
      <c r="J45" s="476"/>
    </row>
    <row r="46" spans="2:10" ht="20.25" thickBot="1">
      <c r="B46" s="527" t="s">
        <v>90</v>
      </c>
      <c r="C46" s="442"/>
      <c r="D46" s="495">
        <f>SUM(D7:D45)</f>
        <v>0</v>
      </c>
      <c r="E46" s="495">
        <f t="shared" ref="E46:H46" si="1">SUM(E7:E45)</f>
        <v>0</v>
      </c>
      <c r="F46" s="495">
        <f t="shared" si="1"/>
        <v>0</v>
      </c>
      <c r="G46" s="495">
        <f t="shared" si="1"/>
        <v>0</v>
      </c>
      <c r="H46" s="495">
        <f t="shared" si="1"/>
        <v>0</v>
      </c>
      <c r="I46" s="495">
        <f t="shared" si="0"/>
        <v>0</v>
      </c>
      <c r="J46" s="495"/>
    </row>
    <row r="47" spans="2:10">
      <c r="B47" s="528" t="s">
        <v>243</v>
      </c>
      <c r="C47" s="444"/>
      <c r="D47" s="444"/>
      <c r="E47" s="444"/>
      <c r="F47" s="444"/>
      <c r="G47" s="444"/>
      <c r="H47" s="444"/>
      <c r="I47" s="444"/>
      <c r="J47" s="444"/>
    </row>
    <row r="48" spans="2:10">
      <c r="B48" s="529" t="s">
        <v>244</v>
      </c>
      <c r="C48" s="498"/>
      <c r="D48" s="498"/>
      <c r="E48" s="498"/>
      <c r="F48" s="498"/>
      <c r="G48" s="498"/>
      <c r="H48" s="498"/>
      <c r="I48" s="498"/>
      <c r="J48" s="498"/>
    </row>
    <row r="49" spans="2:10">
      <c r="B49" s="529" t="s">
        <v>245</v>
      </c>
      <c r="C49" s="498"/>
      <c r="D49" s="498"/>
      <c r="E49" s="498"/>
      <c r="F49" s="498"/>
      <c r="G49" s="498"/>
      <c r="H49" s="498"/>
      <c r="I49" s="498"/>
      <c r="J49" s="498"/>
    </row>
    <row r="50" spans="2:10">
      <c r="B50" s="529" t="s">
        <v>246</v>
      </c>
      <c r="C50" s="498"/>
      <c r="D50" s="498"/>
      <c r="E50" s="498"/>
      <c r="F50" s="498"/>
      <c r="G50" s="498"/>
      <c r="H50" s="498"/>
      <c r="I50" s="498"/>
      <c r="J50" s="498"/>
    </row>
    <row r="51" spans="2:10" ht="15.75">
      <c r="B51" s="530" t="str">
        <f>[1]جلد!B9&amp;"     "&amp;[1]جلد!B10</f>
        <v xml:space="preserve">     </v>
      </c>
      <c r="C51" s="385"/>
      <c r="D51" s="531"/>
      <c r="E51" s="531"/>
      <c r="F51" s="531"/>
      <c r="G51" s="531"/>
      <c r="H51" s="531"/>
      <c r="I51" s="531"/>
      <c r="J51" s="531"/>
    </row>
  </sheetData>
  <mergeCells count="20">
    <mergeCell ref="B51:C51"/>
    <mergeCell ref="B2:J2"/>
    <mergeCell ref="B45:C45"/>
    <mergeCell ref="B46:C46"/>
    <mergeCell ref="B47:J47"/>
    <mergeCell ref="B48:J48"/>
    <mergeCell ref="B49:J49"/>
    <mergeCell ref="B50:J50"/>
    <mergeCell ref="B7:B26"/>
    <mergeCell ref="B27:B31"/>
    <mergeCell ref="B32:B37"/>
    <mergeCell ref="B38:B42"/>
    <mergeCell ref="B43:C43"/>
    <mergeCell ref="B44:C44"/>
    <mergeCell ref="B3:J3"/>
    <mergeCell ref="B4:J4"/>
    <mergeCell ref="B5:C6"/>
    <mergeCell ref="D5:D6"/>
    <mergeCell ref="E5:I5"/>
    <mergeCell ref="J5:J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CBD5-A3C1-46C4-91DD-BDD81CA572DD}">
  <dimension ref="B3:R24"/>
  <sheetViews>
    <sheetView rightToLeft="1" workbookViewId="0">
      <selection activeCell="M6" sqref="M6"/>
    </sheetView>
  </sheetViews>
  <sheetFormatPr defaultRowHeight="15"/>
  <cols>
    <col min="1" max="1" width="2.7109375" customWidth="1"/>
    <col min="2" max="2" width="5.85546875" customWidth="1"/>
    <col min="3" max="3" width="18.85546875" customWidth="1"/>
    <col min="4" max="4" width="20.140625" customWidth="1"/>
    <col min="5" max="12" width="12.7109375" customWidth="1"/>
    <col min="13" max="18" width="15.7109375" customWidth="1"/>
  </cols>
  <sheetData>
    <row r="3" spans="2:18" ht="22.5">
      <c r="B3" s="446" t="str">
        <f>[1]جلد!B5</f>
        <v>برنامه و بودجه سال 1402</v>
      </c>
      <c r="C3" s="385"/>
      <c r="D3" s="385"/>
      <c r="E3" s="385"/>
      <c r="F3" s="385"/>
      <c r="G3" s="385"/>
      <c r="H3" s="385"/>
      <c r="I3" s="385"/>
      <c r="J3" s="385"/>
      <c r="K3" s="385"/>
      <c r="L3" s="385"/>
      <c r="M3" s="385"/>
      <c r="N3" s="385"/>
      <c r="O3" s="385"/>
      <c r="P3" s="385"/>
      <c r="Q3" s="385"/>
      <c r="R3" s="385"/>
    </row>
    <row r="4" spans="2:18" ht="23.25" thickBot="1">
      <c r="B4" s="532" t="s">
        <v>248</v>
      </c>
      <c r="C4" s="388"/>
      <c r="D4" s="388"/>
      <c r="E4" s="388"/>
      <c r="F4" s="388"/>
      <c r="G4" s="388"/>
      <c r="H4" s="388"/>
      <c r="I4" s="388"/>
      <c r="J4" s="388"/>
      <c r="K4" s="388"/>
      <c r="L4" s="388"/>
      <c r="M4" s="388"/>
      <c r="N4" s="388"/>
      <c r="O4" s="388"/>
      <c r="P4" s="388"/>
      <c r="Q4" s="388"/>
      <c r="R4" s="388"/>
    </row>
    <row r="5" spans="2:18" ht="18" thickBot="1">
      <c r="B5" s="533" t="s">
        <v>118</v>
      </c>
      <c r="C5" s="390" t="s">
        <v>120</v>
      </c>
      <c r="D5" s="534" t="s">
        <v>249</v>
      </c>
      <c r="E5" s="535" t="s">
        <v>124</v>
      </c>
      <c r="F5" s="521"/>
      <c r="G5" s="534" t="s">
        <v>125</v>
      </c>
      <c r="H5" s="534" t="s">
        <v>126</v>
      </c>
      <c r="I5" s="535" t="s">
        <v>127</v>
      </c>
      <c r="J5" s="521"/>
      <c r="K5" s="535" t="s">
        <v>250</v>
      </c>
      <c r="L5" s="521"/>
      <c r="M5" s="536" t="s">
        <v>256</v>
      </c>
      <c r="N5" s="536"/>
      <c r="O5" s="536"/>
      <c r="P5" s="536"/>
      <c r="Q5" s="537"/>
      <c r="R5" s="538" t="s">
        <v>129</v>
      </c>
    </row>
    <row r="6" spans="2:18" ht="27.75" thickBot="1">
      <c r="B6" s="405"/>
      <c r="C6" s="406"/>
      <c r="D6" s="539"/>
      <c r="E6" s="410" t="s">
        <v>130</v>
      </c>
      <c r="F6" s="410" t="s">
        <v>132</v>
      </c>
      <c r="G6" s="539"/>
      <c r="H6" s="540"/>
      <c r="I6" s="410" t="s">
        <v>133</v>
      </c>
      <c r="J6" s="541" t="s">
        <v>251</v>
      </c>
      <c r="K6" s="541" t="s">
        <v>143</v>
      </c>
      <c r="L6" s="541" t="s">
        <v>255</v>
      </c>
      <c r="M6" s="456" t="s">
        <v>78</v>
      </c>
      <c r="N6" s="457" t="s">
        <v>79</v>
      </c>
      <c r="O6" s="457" t="s">
        <v>80</v>
      </c>
      <c r="P6" s="457" t="s">
        <v>81</v>
      </c>
      <c r="Q6" s="541" t="s">
        <v>82</v>
      </c>
      <c r="R6" s="542"/>
    </row>
    <row r="7" spans="2:18" ht="19.5">
      <c r="B7" s="543"/>
      <c r="C7" s="544"/>
      <c r="D7" s="545"/>
      <c r="E7" s="481"/>
      <c r="F7" s="481"/>
      <c r="G7" s="545"/>
      <c r="H7" s="545"/>
      <c r="I7" s="546"/>
      <c r="J7" s="546"/>
      <c r="K7" s="546"/>
      <c r="L7" s="546"/>
      <c r="M7" s="547"/>
      <c r="N7" s="547"/>
      <c r="O7" s="547"/>
      <c r="P7" s="547"/>
      <c r="Q7" s="547">
        <f t="shared" ref="Q7:Q19" si="0">SUM(M7:P7)</f>
        <v>0</v>
      </c>
      <c r="R7" s="482"/>
    </row>
    <row r="8" spans="2:18" ht="19.5">
      <c r="B8" s="548"/>
      <c r="C8" s="549"/>
      <c r="D8" s="550"/>
      <c r="E8" s="470"/>
      <c r="F8" s="470"/>
      <c r="G8" s="550"/>
      <c r="H8" s="550"/>
      <c r="I8" s="551"/>
      <c r="J8" s="551"/>
      <c r="K8" s="551"/>
      <c r="L8" s="551"/>
      <c r="M8" s="552"/>
      <c r="N8" s="552"/>
      <c r="O8" s="552"/>
      <c r="P8" s="552"/>
      <c r="Q8" s="552">
        <f t="shared" si="0"/>
        <v>0</v>
      </c>
      <c r="R8" s="471"/>
    </row>
    <row r="9" spans="2:18" ht="19.5">
      <c r="B9" s="548"/>
      <c r="C9" s="549"/>
      <c r="D9" s="550"/>
      <c r="E9" s="470"/>
      <c r="F9" s="470"/>
      <c r="G9" s="550"/>
      <c r="H9" s="550"/>
      <c r="I9" s="551"/>
      <c r="J9" s="551"/>
      <c r="K9" s="551"/>
      <c r="L9" s="551"/>
      <c r="M9" s="552"/>
      <c r="N9" s="552"/>
      <c r="O9" s="552"/>
      <c r="P9" s="552"/>
      <c r="Q9" s="552">
        <f t="shared" si="0"/>
        <v>0</v>
      </c>
      <c r="R9" s="471"/>
    </row>
    <row r="10" spans="2:18" ht="19.5">
      <c r="B10" s="548"/>
      <c r="C10" s="549"/>
      <c r="D10" s="550"/>
      <c r="E10" s="470"/>
      <c r="F10" s="470"/>
      <c r="G10" s="550"/>
      <c r="H10" s="550"/>
      <c r="I10" s="551"/>
      <c r="J10" s="551"/>
      <c r="K10" s="551"/>
      <c r="L10" s="551"/>
      <c r="M10" s="552"/>
      <c r="N10" s="552"/>
      <c r="O10" s="552"/>
      <c r="P10" s="552"/>
      <c r="Q10" s="552">
        <f t="shared" si="0"/>
        <v>0</v>
      </c>
      <c r="R10" s="471"/>
    </row>
    <row r="11" spans="2:18" ht="19.5">
      <c r="B11" s="548"/>
      <c r="C11" s="549"/>
      <c r="D11" s="550"/>
      <c r="E11" s="470"/>
      <c r="F11" s="470"/>
      <c r="G11" s="550"/>
      <c r="H11" s="550"/>
      <c r="I11" s="551"/>
      <c r="J11" s="551"/>
      <c r="K11" s="551"/>
      <c r="L11" s="551"/>
      <c r="M11" s="552"/>
      <c r="N11" s="552"/>
      <c r="O11" s="552"/>
      <c r="P11" s="552"/>
      <c r="Q11" s="552">
        <f t="shared" si="0"/>
        <v>0</v>
      </c>
      <c r="R11" s="471"/>
    </row>
    <row r="12" spans="2:18" ht="19.5">
      <c r="B12" s="548"/>
      <c r="C12" s="549"/>
      <c r="D12" s="550"/>
      <c r="E12" s="470"/>
      <c r="F12" s="470"/>
      <c r="G12" s="550"/>
      <c r="H12" s="550"/>
      <c r="I12" s="551"/>
      <c r="J12" s="551"/>
      <c r="K12" s="551"/>
      <c r="L12" s="551"/>
      <c r="M12" s="552"/>
      <c r="N12" s="552"/>
      <c r="O12" s="552"/>
      <c r="P12" s="552"/>
      <c r="Q12" s="552">
        <f t="shared" si="0"/>
        <v>0</v>
      </c>
      <c r="R12" s="471"/>
    </row>
    <row r="13" spans="2:18" ht="19.5">
      <c r="B13" s="548"/>
      <c r="C13" s="549"/>
      <c r="D13" s="550"/>
      <c r="E13" s="470"/>
      <c r="F13" s="470"/>
      <c r="G13" s="550"/>
      <c r="H13" s="550"/>
      <c r="I13" s="551"/>
      <c r="J13" s="551"/>
      <c r="K13" s="551"/>
      <c r="L13" s="551"/>
      <c r="M13" s="552"/>
      <c r="N13" s="552"/>
      <c r="O13" s="552"/>
      <c r="P13" s="552"/>
      <c r="Q13" s="552">
        <f t="shared" si="0"/>
        <v>0</v>
      </c>
      <c r="R13" s="471"/>
    </row>
    <row r="14" spans="2:18" ht="19.5">
      <c r="B14" s="548"/>
      <c r="C14" s="549"/>
      <c r="D14" s="550"/>
      <c r="E14" s="470"/>
      <c r="F14" s="470"/>
      <c r="G14" s="550"/>
      <c r="H14" s="550"/>
      <c r="I14" s="551"/>
      <c r="J14" s="551"/>
      <c r="K14" s="551"/>
      <c r="L14" s="551"/>
      <c r="M14" s="552"/>
      <c r="N14" s="552"/>
      <c r="O14" s="552"/>
      <c r="P14" s="552"/>
      <c r="Q14" s="552">
        <f t="shared" si="0"/>
        <v>0</v>
      </c>
      <c r="R14" s="471"/>
    </row>
    <row r="15" spans="2:18" ht="19.5">
      <c r="B15" s="548"/>
      <c r="C15" s="549"/>
      <c r="D15" s="550"/>
      <c r="E15" s="470"/>
      <c r="F15" s="470"/>
      <c r="G15" s="550"/>
      <c r="H15" s="550"/>
      <c r="I15" s="551"/>
      <c r="J15" s="551"/>
      <c r="K15" s="551"/>
      <c r="L15" s="551"/>
      <c r="M15" s="552"/>
      <c r="N15" s="552"/>
      <c r="O15" s="552"/>
      <c r="P15" s="552"/>
      <c r="Q15" s="552">
        <f t="shared" si="0"/>
        <v>0</v>
      </c>
      <c r="R15" s="471"/>
    </row>
    <row r="16" spans="2:18" ht="19.5">
      <c r="B16" s="548"/>
      <c r="C16" s="549"/>
      <c r="D16" s="550"/>
      <c r="E16" s="470"/>
      <c r="F16" s="470"/>
      <c r="G16" s="550"/>
      <c r="H16" s="550"/>
      <c r="I16" s="551"/>
      <c r="J16" s="551"/>
      <c r="K16" s="551"/>
      <c r="L16" s="551"/>
      <c r="M16" s="552"/>
      <c r="N16" s="552"/>
      <c r="O16" s="552"/>
      <c r="P16" s="552"/>
      <c r="Q16" s="552">
        <f t="shared" si="0"/>
        <v>0</v>
      </c>
      <c r="R16" s="471"/>
    </row>
    <row r="17" spans="2:18" ht="19.5">
      <c r="B17" s="548"/>
      <c r="C17" s="549"/>
      <c r="D17" s="550"/>
      <c r="E17" s="470"/>
      <c r="F17" s="470"/>
      <c r="G17" s="550"/>
      <c r="H17" s="550"/>
      <c r="I17" s="551"/>
      <c r="J17" s="551"/>
      <c r="K17" s="551"/>
      <c r="L17" s="551"/>
      <c r="M17" s="552"/>
      <c r="N17" s="552"/>
      <c r="O17" s="552"/>
      <c r="P17" s="552"/>
      <c r="Q17" s="552">
        <f t="shared" si="0"/>
        <v>0</v>
      </c>
      <c r="R17" s="471"/>
    </row>
    <row r="18" spans="2:18" ht="20.25" thickBot="1">
      <c r="B18" s="553"/>
      <c r="C18" s="554"/>
      <c r="D18" s="555"/>
      <c r="E18" s="487"/>
      <c r="F18" s="487"/>
      <c r="G18" s="555"/>
      <c r="H18" s="555"/>
      <c r="I18" s="556"/>
      <c r="J18" s="556"/>
      <c r="K18" s="556"/>
      <c r="L18" s="556"/>
      <c r="M18" s="557"/>
      <c r="N18" s="557"/>
      <c r="O18" s="557"/>
      <c r="P18" s="557"/>
      <c r="Q18" s="557">
        <f t="shared" si="0"/>
        <v>0</v>
      </c>
      <c r="R18" s="488"/>
    </row>
    <row r="19" spans="2:18" ht="20.25" thickBot="1">
      <c r="B19" s="558" t="s">
        <v>90</v>
      </c>
      <c r="C19" s="492"/>
      <c r="D19" s="492"/>
      <c r="E19" s="492"/>
      <c r="F19" s="492"/>
      <c r="G19" s="492"/>
      <c r="H19" s="492"/>
      <c r="I19" s="492"/>
      <c r="J19" s="442"/>
      <c r="K19" s="559">
        <f>SUM(K7:K18)</f>
        <v>0</v>
      </c>
      <c r="L19" s="559">
        <f>SUM(L7:L18)</f>
        <v>0</v>
      </c>
      <c r="M19" s="559">
        <f t="shared" ref="M19:P19" si="1">SUM(M7:M18)</f>
        <v>0</v>
      </c>
      <c r="N19" s="559">
        <f t="shared" si="1"/>
        <v>0</v>
      </c>
      <c r="O19" s="559">
        <f t="shared" si="1"/>
        <v>0</v>
      </c>
      <c r="P19" s="559">
        <f t="shared" si="1"/>
        <v>0</v>
      </c>
      <c r="Q19" s="559">
        <f t="shared" si="0"/>
        <v>0</v>
      </c>
      <c r="R19" s="560"/>
    </row>
    <row r="20" spans="2:18" ht="18">
      <c r="B20" s="561" t="s">
        <v>252</v>
      </c>
      <c r="C20" s="385"/>
      <c r="D20" s="385"/>
      <c r="E20" s="385"/>
      <c r="F20" s="385"/>
      <c r="G20" s="385"/>
      <c r="H20" s="385"/>
      <c r="I20" s="385"/>
      <c r="J20" s="385"/>
      <c r="K20" s="385"/>
      <c r="L20" s="385"/>
      <c r="M20" s="385"/>
      <c r="N20" s="385"/>
      <c r="O20" s="385"/>
      <c r="P20" s="385"/>
      <c r="Q20" s="385"/>
      <c r="R20" s="385"/>
    </row>
    <row r="21" spans="2:18" ht="18">
      <c r="B21" s="561" t="s">
        <v>253</v>
      </c>
      <c r="C21" s="385"/>
      <c r="D21" s="385"/>
      <c r="E21" s="385"/>
      <c r="F21" s="385"/>
      <c r="G21" s="385"/>
      <c r="H21" s="385"/>
      <c r="I21" s="385"/>
      <c r="J21" s="385"/>
      <c r="K21" s="385"/>
      <c r="L21" s="385"/>
      <c r="M21" s="385"/>
      <c r="N21" s="385"/>
      <c r="O21" s="385"/>
      <c r="P21" s="385"/>
      <c r="Q21" s="385"/>
      <c r="R21" s="385"/>
    </row>
    <row r="22" spans="2:18" ht="18">
      <c r="B22" s="561" t="s">
        <v>254</v>
      </c>
      <c r="C22" s="385"/>
      <c r="D22" s="385"/>
      <c r="E22" s="385"/>
      <c r="F22" s="385"/>
      <c r="G22" s="385"/>
      <c r="H22" s="385"/>
      <c r="I22" s="385"/>
      <c r="J22" s="385"/>
      <c r="K22" s="385"/>
      <c r="L22" s="385"/>
      <c r="M22" s="385"/>
      <c r="N22" s="385"/>
      <c r="O22" s="385"/>
      <c r="P22" s="385"/>
      <c r="Q22" s="385"/>
      <c r="R22" s="385"/>
    </row>
    <row r="23" spans="2:18" ht="18">
      <c r="B23" s="561" t="s">
        <v>140</v>
      </c>
      <c r="C23" s="385"/>
      <c r="D23" s="385"/>
      <c r="E23" s="385"/>
      <c r="F23" s="385"/>
      <c r="G23" s="385"/>
      <c r="H23" s="385"/>
      <c r="I23" s="385"/>
      <c r="J23" s="385"/>
      <c r="K23" s="385"/>
      <c r="L23" s="385"/>
      <c r="M23" s="385"/>
      <c r="N23" s="385"/>
      <c r="O23" s="385"/>
      <c r="P23" s="385"/>
      <c r="Q23" s="385"/>
      <c r="R23" s="385"/>
    </row>
    <row r="24" spans="2:18" ht="18">
      <c r="B24" s="562" t="s">
        <v>74</v>
      </c>
      <c r="C24" s="385"/>
      <c r="D24" s="385"/>
      <c r="E24" s="385"/>
      <c r="F24" s="385"/>
      <c r="G24" s="385"/>
      <c r="H24" s="385"/>
      <c r="I24" s="385"/>
      <c r="J24" s="385"/>
      <c r="K24" s="385"/>
      <c r="L24" s="385"/>
      <c r="M24" s="385"/>
      <c r="N24" s="385"/>
      <c r="O24" s="385"/>
      <c r="P24" s="385"/>
      <c r="Q24" s="385"/>
      <c r="R24" s="385"/>
    </row>
  </sheetData>
  <mergeCells count="18">
    <mergeCell ref="B23:R23"/>
    <mergeCell ref="B24:R24"/>
    <mergeCell ref="M5:Q5"/>
    <mergeCell ref="R5:R6"/>
    <mergeCell ref="B19:J19"/>
    <mergeCell ref="B20:R20"/>
    <mergeCell ref="B21:R21"/>
    <mergeCell ref="B22:R22"/>
    <mergeCell ref="B3:R3"/>
    <mergeCell ref="B4:R4"/>
    <mergeCell ref="B5:B6"/>
    <mergeCell ref="C5:C6"/>
    <mergeCell ref="D5:D6"/>
    <mergeCell ref="E5:F5"/>
    <mergeCell ref="G5:G6"/>
    <mergeCell ref="H5:H6"/>
    <mergeCell ref="I5:J5"/>
    <mergeCell ref="K5:L5"/>
  </mergeCells>
  <dataValidations count="2">
    <dataValidation type="list" allowBlank="1" showErrorMessage="1" sqref="D7:D18" xr:uid="{73E843C0-D96A-4F3B-A795-AE2CF6154301}">
      <formula1>$T$5:$T$10</formula1>
    </dataValidation>
    <dataValidation type="list" allowBlank="1" showInputMessage="1" showErrorMessage="1" sqref="H7:H18" xr:uid="{FEFACC1A-BC3D-4F0C-965F-B6544ABF760D}">
      <formula1>$T$2:$T$4</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11FE-BAF8-4B87-BBA0-2E4CE9CE5E34}">
  <dimension ref="B2:L20"/>
  <sheetViews>
    <sheetView rightToLeft="1" tabSelected="1" workbookViewId="0">
      <selection activeCell="G25" sqref="G25"/>
    </sheetView>
  </sheetViews>
  <sheetFormatPr defaultRowHeight="15"/>
  <cols>
    <col min="1" max="1" width="3.140625" customWidth="1"/>
    <col min="2" max="2" width="4.28515625" customWidth="1"/>
    <col min="3" max="12" width="12.7109375" customWidth="1"/>
  </cols>
  <sheetData>
    <row r="2" spans="2:12" ht="22.5">
      <c r="B2" s="572" t="s">
        <v>185</v>
      </c>
      <c r="C2" s="572"/>
      <c r="D2" s="572"/>
      <c r="E2" s="572"/>
      <c r="F2" s="572"/>
      <c r="G2" s="572"/>
      <c r="H2" s="572"/>
      <c r="I2" s="572"/>
      <c r="J2" s="572"/>
      <c r="K2" s="572"/>
      <c r="L2" s="572"/>
    </row>
    <row r="3" spans="2:12" ht="22.5">
      <c r="B3" s="446" t="s">
        <v>262</v>
      </c>
      <c r="C3" s="385"/>
      <c r="D3" s="385"/>
      <c r="E3" s="385"/>
      <c r="F3" s="385"/>
      <c r="G3" s="385"/>
      <c r="H3" s="385"/>
      <c r="I3" s="385"/>
      <c r="J3" s="385"/>
      <c r="K3" s="385"/>
      <c r="L3" s="385"/>
    </row>
    <row r="4" spans="2:12" ht="23.25" thickBot="1">
      <c r="B4" s="532" t="s">
        <v>257</v>
      </c>
      <c r="C4" s="388"/>
      <c r="D4" s="388"/>
      <c r="E4" s="388"/>
      <c r="F4" s="388"/>
      <c r="G4" s="388"/>
      <c r="H4" s="388"/>
      <c r="I4" s="388"/>
      <c r="J4" s="388"/>
      <c r="K4" s="388"/>
      <c r="L4" s="388"/>
    </row>
    <row r="5" spans="2:12" ht="18">
      <c r="B5" s="533" t="s">
        <v>118</v>
      </c>
      <c r="C5" s="390" t="s">
        <v>258</v>
      </c>
      <c r="D5" s="534" t="s">
        <v>259</v>
      </c>
      <c r="E5" s="563" t="s">
        <v>260</v>
      </c>
      <c r="F5" s="564" t="s">
        <v>261</v>
      </c>
      <c r="G5" s="565" t="s">
        <v>263</v>
      </c>
      <c r="H5" s="565"/>
      <c r="I5" s="565"/>
      <c r="J5" s="565"/>
      <c r="K5" s="566"/>
      <c r="L5" s="538" t="s">
        <v>129</v>
      </c>
    </row>
    <row r="6" spans="2:12" ht="15.75" thickBot="1">
      <c r="B6" s="405"/>
      <c r="C6" s="406"/>
      <c r="D6" s="567"/>
      <c r="E6" s="568"/>
      <c r="F6" s="569"/>
      <c r="G6" s="570" t="s">
        <v>78</v>
      </c>
      <c r="H6" s="541" t="s">
        <v>79</v>
      </c>
      <c r="I6" s="541" t="s">
        <v>80</v>
      </c>
      <c r="J6" s="541" t="s">
        <v>81</v>
      </c>
      <c r="K6" s="541" t="s">
        <v>82</v>
      </c>
      <c r="L6" s="542"/>
    </row>
    <row r="7" spans="2:12" ht="19.5">
      <c r="B7" s="543"/>
      <c r="C7" s="544"/>
      <c r="D7" s="544"/>
      <c r="E7" s="544"/>
      <c r="F7" s="544"/>
      <c r="G7" s="547"/>
      <c r="H7" s="547"/>
      <c r="I7" s="547"/>
      <c r="J7" s="547"/>
      <c r="K7" s="547">
        <f t="shared" ref="K7:K19" si="0">SUM(G7:J7)</f>
        <v>0</v>
      </c>
      <c r="L7" s="482"/>
    </row>
    <row r="8" spans="2:12" ht="19.5">
      <c r="B8" s="548"/>
      <c r="C8" s="549"/>
      <c r="D8" s="549"/>
      <c r="E8" s="549"/>
      <c r="F8" s="549"/>
      <c r="G8" s="552"/>
      <c r="H8" s="552"/>
      <c r="I8" s="552"/>
      <c r="J8" s="552"/>
      <c r="K8" s="552">
        <f t="shared" si="0"/>
        <v>0</v>
      </c>
      <c r="L8" s="471"/>
    </row>
    <row r="9" spans="2:12" ht="19.5">
      <c r="B9" s="548"/>
      <c r="C9" s="549"/>
      <c r="D9" s="549"/>
      <c r="E9" s="549"/>
      <c r="F9" s="549"/>
      <c r="G9" s="552"/>
      <c r="H9" s="552"/>
      <c r="I9" s="552"/>
      <c r="J9" s="552"/>
      <c r="K9" s="552">
        <f t="shared" si="0"/>
        <v>0</v>
      </c>
      <c r="L9" s="471"/>
    </row>
    <row r="10" spans="2:12" ht="19.5">
      <c r="B10" s="548"/>
      <c r="C10" s="549"/>
      <c r="D10" s="549"/>
      <c r="E10" s="549"/>
      <c r="F10" s="549"/>
      <c r="G10" s="552"/>
      <c r="H10" s="552"/>
      <c r="I10" s="552"/>
      <c r="J10" s="552"/>
      <c r="K10" s="552">
        <f t="shared" si="0"/>
        <v>0</v>
      </c>
      <c r="L10" s="471"/>
    </row>
    <row r="11" spans="2:12" ht="19.5">
      <c r="B11" s="548"/>
      <c r="C11" s="549"/>
      <c r="D11" s="549"/>
      <c r="E11" s="549"/>
      <c r="F11" s="549"/>
      <c r="G11" s="552"/>
      <c r="H11" s="552"/>
      <c r="I11" s="552"/>
      <c r="J11" s="552"/>
      <c r="K11" s="552">
        <f t="shared" si="0"/>
        <v>0</v>
      </c>
      <c r="L11" s="471"/>
    </row>
    <row r="12" spans="2:12" ht="19.5">
      <c r="B12" s="548"/>
      <c r="C12" s="549"/>
      <c r="D12" s="549"/>
      <c r="E12" s="549"/>
      <c r="F12" s="549"/>
      <c r="G12" s="552"/>
      <c r="H12" s="552"/>
      <c r="I12" s="552"/>
      <c r="J12" s="552"/>
      <c r="K12" s="552">
        <f t="shared" si="0"/>
        <v>0</v>
      </c>
      <c r="L12" s="471"/>
    </row>
    <row r="13" spans="2:12" ht="19.5">
      <c r="B13" s="548"/>
      <c r="C13" s="549"/>
      <c r="D13" s="549"/>
      <c r="E13" s="549"/>
      <c r="F13" s="549"/>
      <c r="G13" s="552"/>
      <c r="H13" s="552"/>
      <c r="I13" s="552"/>
      <c r="J13" s="552"/>
      <c r="K13" s="552">
        <f t="shared" si="0"/>
        <v>0</v>
      </c>
      <c r="L13" s="471"/>
    </row>
    <row r="14" spans="2:12" ht="19.5">
      <c r="B14" s="548"/>
      <c r="C14" s="549"/>
      <c r="D14" s="549"/>
      <c r="E14" s="549"/>
      <c r="F14" s="549"/>
      <c r="G14" s="552"/>
      <c r="H14" s="552"/>
      <c r="I14" s="552"/>
      <c r="J14" s="552"/>
      <c r="K14" s="552">
        <f t="shared" si="0"/>
        <v>0</v>
      </c>
      <c r="L14" s="471"/>
    </row>
    <row r="15" spans="2:12" ht="19.5">
      <c r="B15" s="548"/>
      <c r="C15" s="549"/>
      <c r="D15" s="549"/>
      <c r="E15" s="549"/>
      <c r="F15" s="549"/>
      <c r="G15" s="552"/>
      <c r="H15" s="552"/>
      <c r="I15" s="552"/>
      <c r="J15" s="552"/>
      <c r="K15" s="552">
        <f t="shared" si="0"/>
        <v>0</v>
      </c>
      <c r="L15" s="471"/>
    </row>
    <row r="16" spans="2:12" ht="19.5">
      <c r="B16" s="548"/>
      <c r="C16" s="549"/>
      <c r="D16" s="549"/>
      <c r="E16" s="549"/>
      <c r="F16" s="549"/>
      <c r="G16" s="552"/>
      <c r="H16" s="552"/>
      <c r="I16" s="552"/>
      <c r="J16" s="552"/>
      <c r="K16" s="552">
        <f t="shared" si="0"/>
        <v>0</v>
      </c>
      <c r="L16" s="471"/>
    </row>
    <row r="17" spans="2:12" ht="19.5">
      <c r="B17" s="548"/>
      <c r="C17" s="549"/>
      <c r="D17" s="549"/>
      <c r="E17" s="549"/>
      <c r="F17" s="549"/>
      <c r="G17" s="552"/>
      <c r="H17" s="552"/>
      <c r="I17" s="552"/>
      <c r="J17" s="552"/>
      <c r="K17" s="552">
        <f t="shared" si="0"/>
        <v>0</v>
      </c>
      <c r="L17" s="471"/>
    </row>
    <row r="18" spans="2:12" ht="20.25" thickBot="1">
      <c r="B18" s="553"/>
      <c r="C18" s="554"/>
      <c r="D18" s="554"/>
      <c r="E18" s="554"/>
      <c r="F18" s="554"/>
      <c r="G18" s="557"/>
      <c r="H18" s="557"/>
      <c r="I18" s="557"/>
      <c r="J18" s="557"/>
      <c r="K18" s="557">
        <f t="shared" si="0"/>
        <v>0</v>
      </c>
      <c r="L18" s="488"/>
    </row>
    <row r="19" spans="2:12" ht="20.25" thickBot="1">
      <c r="B19" s="558" t="s">
        <v>90</v>
      </c>
      <c r="C19" s="492"/>
      <c r="D19" s="492"/>
      <c r="E19" s="492"/>
      <c r="F19" s="492"/>
      <c r="G19" s="559">
        <f t="shared" ref="G19:J19" si="1">SUM(G7:G18)</f>
        <v>0</v>
      </c>
      <c r="H19" s="559">
        <f t="shared" si="1"/>
        <v>0</v>
      </c>
      <c r="I19" s="559">
        <f t="shared" si="1"/>
        <v>0</v>
      </c>
      <c r="J19" s="559">
        <f t="shared" si="1"/>
        <v>0</v>
      </c>
      <c r="K19" s="559">
        <f t="shared" si="0"/>
        <v>0</v>
      </c>
      <c r="L19" s="560"/>
    </row>
    <row r="20" spans="2:12" ht="18">
      <c r="B20" s="562" t="s">
        <v>74</v>
      </c>
      <c r="C20" s="385"/>
      <c r="D20" s="385"/>
      <c r="E20" s="385"/>
      <c r="F20" s="385"/>
      <c r="G20" s="385"/>
      <c r="H20" s="385"/>
      <c r="I20" s="385"/>
      <c r="J20" s="385"/>
      <c r="K20" s="385"/>
      <c r="L20" s="385"/>
    </row>
  </sheetData>
  <mergeCells count="12">
    <mergeCell ref="B19:F19"/>
    <mergeCell ref="B20:L20"/>
    <mergeCell ref="B2:L2"/>
    <mergeCell ref="B3:L3"/>
    <mergeCell ref="B4:L4"/>
    <mergeCell ref="B5:B6"/>
    <mergeCell ref="C5:C6"/>
    <mergeCell ref="D5:D6"/>
    <mergeCell ref="E5:E6"/>
    <mergeCell ref="F5:F6"/>
    <mergeCell ref="G5:K5"/>
    <mergeCell ref="L5:L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BCE3-3C7D-43B7-A38F-6210C55FD5FA}">
  <dimension ref="B2:AR60"/>
  <sheetViews>
    <sheetView rightToLeft="1" workbookViewId="0">
      <selection activeCell="B19" sqref="B19:AR19"/>
    </sheetView>
  </sheetViews>
  <sheetFormatPr defaultRowHeight="15"/>
  <sheetData>
    <row r="2" spans="2:2" ht="21">
      <c r="B2" s="573" t="s">
        <v>262</v>
      </c>
    </row>
    <row r="3" spans="2:2" ht="24">
      <c r="B3" s="574" t="s">
        <v>264</v>
      </c>
    </row>
    <row r="19" spans="2:44" ht="22.5">
      <c r="B19" s="572" t="s">
        <v>185</v>
      </c>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572"/>
      <c r="AM19" s="572"/>
      <c r="AN19" s="572"/>
      <c r="AO19" s="572"/>
      <c r="AP19" s="572"/>
      <c r="AQ19" s="572"/>
      <c r="AR19" s="572"/>
    </row>
    <row r="20" spans="2:44" ht="20.25">
      <c r="B20" s="386" t="s">
        <v>308</v>
      </c>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575"/>
      <c r="AR20" s="575"/>
    </row>
    <row r="21" spans="2:44" ht="21" thickBot="1">
      <c r="B21" s="386" t="s">
        <v>265</v>
      </c>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575"/>
      <c r="AR21" s="575"/>
    </row>
    <row r="22" spans="2:44" ht="15.75">
      <c r="B22" s="576" t="s">
        <v>52</v>
      </c>
      <c r="C22" s="577" t="s">
        <v>266</v>
      </c>
      <c r="D22" s="578"/>
      <c r="E22" s="579"/>
      <c r="F22" s="580" t="s">
        <v>267</v>
      </c>
      <c r="G22" s="580" t="s">
        <v>268</v>
      </c>
      <c r="H22" s="580" t="s">
        <v>269</v>
      </c>
      <c r="I22" s="581" t="s">
        <v>270</v>
      </c>
      <c r="J22" s="582"/>
      <c r="K22" s="583" t="s">
        <v>271</v>
      </c>
      <c r="L22" s="584"/>
      <c r="M22" s="582"/>
      <c r="N22" s="583" t="s">
        <v>307</v>
      </c>
      <c r="O22" s="584"/>
      <c r="P22" s="582"/>
      <c r="Q22" s="583" t="s">
        <v>144</v>
      </c>
      <c r="R22" s="584"/>
      <c r="S22" s="584"/>
      <c r="T22" s="585" t="s">
        <v>116</v>
      </c>
      <c r="U22" s="586"/>
      <c r="V22" s="586"/>
      <c r="W22" s="586"/>
      <c r="X22" s="586"/>
      <c r="Y22" s="586"/>
      <c r="Z22" s="586"/>
      <c r="AA22" s="586"/>
      <c r="AB22" s="586"/>
      <c r="AC22" s="586"/>
      <c r="AD22" s="586"/>
      <c r="AE22" s="586"/>
      <c r="AF22" s="586"/>
      <c r="AG22" s="586"/>
      <c r="AH22" s="587"/>
      <c r="AI22" s="588" t="s">
        <v>272</v>
      </c>
      <c r="AJ22" s="589"/>
      <c r="AK22" s="589"/>
      <c r="AL22" s="590"/>
      <c r="AM22" s="591" t="s">
        <v>273</v>
      </c>
      <c r="AN22" s="592"/>
      <c r="AO22" s="592"/>
      <c r="AP22" s="593"/>
      <c r="AQ22" s="594" t="s">
        <v>274</v>
      </c>
      <c r="AR22" s="595"/>
    </row>
    <row r="23" spans="2:44" ht="15.75">
      <c r="B23" s="596"/>
      <c r="C23" s="597"/>
      <c r="D23" s="385"/>
      <c r="E23" s="598"/>
      <c r="F23" s="599"/>
      <c r="G23" s="599"/>
      <c r="H23" s="600"/>
      <c r="I23" s="601" t="s">
        <v>275</v>
      </c>
      <c r="J23" s="601" t="s">
        <v>276</v>
      </c>
      <c r="K23" s="601" t="s">
        <v>54</v>
      </c>
      <c r="L23" s="601" t="s">
        <v>55</v>
      </c>
      <c r="M23" s="601" t="s">
        <v>56</v>
      </c>
      <c r="N23" s="601" t="s">
        <v>54</v>
      </c>
      <c r="O23" s="601" t="s">
        <v>55</v>
      </c>
      <c r="P23" s="601" t="s">
        <v>56</v>
      </c>
      <c r="Q23" s="601" t="s">
        <v>54</v>
      </c>
      <c r="R23" s="601" t="s">
        <v>55</v>
      </c>
      <c r="S23" s="602" t="s">
        <v>56</v>
      </c>
      <c r="T23" s="603" t="s">
        <v>78</v>
      </c>
      <c r="U23" s="604"/>
      <c r="V23" s="604"/>
      <c r="W23" s="604" t="s">
        <v>79</v>
      </c>
      <c r="X23" s="604"/>
      <c r="Y23" s="604"/>
      <c r="Z23" s="604" t="s">
        <v>80</v>
      </c>
      <c r="AA23" s="604"/>
      <c r="AB23" s="604"/>
      <c r="AC23" s="604" t="s">
        <v>81</v>
      </c>
      <c r="AD23" s="604"/>
      <c r="AE23" s="604"/>
      <c r="AF23" s="604" t="s">
        <v>90</v>
      </c>
      <c r="AG23" s="604"/>
      <c r="AH23" s="605"/>
      <c r="AI23" s="606" t="s">
        <v>277</v>
      </c>
      <c r="AJ23" s="601" t="s">
        <v>278</v>
      </c>
      <c r="AK23" s="601" t="s">
        <v>279</v>
      </c>
      <c r="AL23" s="601" t="s">
        <v>280</v>
      </c>
      <c r="AM23" s="607" t="s">
        <v>281</v>
      </c>
      <c r="AN23" s="607" t="s">
        <v>282</v>
      </c>
      <c r="AO23" s="607" t="s">
        <v>283</v>
      </c>
      <c r="AP23" s="607" t="s">
        <v>284</v>
      </c>
      <c r="AQ23" s="607" t="s">
        <v>285</v>
      </c>
      <c r="AR23" s="608" t="s">
        <v>286</v>
      </c>
    </row>
    <row r="24" spans="2:44" ht="47.25" thickBot="1">
      <c r="B24" s="609"/>
      <c r="C24" s="610"/>
      <c r="D24" s="611"/>
      <c r="E24" s="612"/>
      <c r="F24" s="613"/>
      <c r="G24" s="613"/>
      <c r="H24" s="614"/>
      <c r="I24" s="613"/>
      <c r="J24" s="613"/>
      <c r="K24" s="613"/>
      <c r="L24" s="613"/>
      <c r="M24" s="613"/>
      <c r="N24" s="613"/>
      <c r="O24" s="613"/>
      <c r="P24" s="613"/>
      <c r="Q24" s="613"/>
      <c r="R24" s="613"/>
      <c r="S24" s="610"/>
      <c r="T24" s="615" t="s">
        <v>54</v>
      </c>
      <c r="U24" s="616" t="s">
        <v>55</v>
      </c>
      <c r="V24" s="616" t="s">
        <v>56</v>
      </c>
      <c r="W24" s="616" t="s">
        <v>54</v>
      </c>
      <c r="X24" s="616" t="s">
        <v>55</v>
      </c>
      <c r="Y24" s="616" t="s">
        <v>56</v>
      </c>
      <c r="Z24" s="616" t="s">
        <v>54</v>
      </c>
      <c r="AA24" s="616" t="s">
        <v>55</v>
      </c>
      <c r="AB24" s="616" t="s">
        <v>56</v>
      </c>
      <c r="AC24" s="616" t="s">
        <v>54</v>
      </c>
      <c r="AD24" s="616" t="s">
        <v>55</v>
      </c>
      <c r="AE24" s="616" t="s">
        <v>56</v>
      </c>
      <c r="AF24" s="616" t="s">
        <v>54</v>
      </c>
      <c r="AG24" s="616" t="s">
        <v>55</v>
      </c>
      <c r="AH24" s="617" t="s">
        <v>56</v>
      </c>
      <c r="AI24" s="618"/>
      <c r="AJ24" s="619"/>
      <c r="AK24" s="619"/>
      <c r="AL24" s="619"/>
      <c r="AM24" s="619"/>
      <c r="AN24" s="619"/>
      <c r="AO24" s="619"/>
      <c r="AP24" s="619"/>
      <c r="AQ24" s="619"/>
      <c r="AR24" s="620"/>
    </row>
    <row r="25" spans="2:44" ht="15.75">
      <c r="B25" s="621"/>
      <c r="C25" s="622" t="s">
        <v>302</v>
      </c>
      <c r="D25" s="623"/>
      <c r="E25" s="624"/>
      <c r="F25" s="625"/>
      <c r="G25" s="625"/>
      <c r="H25" s="625"/>
      <c r="I25" s="626"/>
      <c r="J25" s="627"/>
      <c r="K25" s="628">
        <f t="shared" ref="K25:AH25" si="0">SUM(K26:K29)</f>
        <v>0</v>
      </c>
      <c r="L25" s="628">
        <f t="shared" si="0"/>
        <v>0</v>
      </c>
      <c r="M25" s="628">
        <f t="shared" si="0"/>
        <v>0</v>
      </c>
      <c r="N25" s="628">
        <f t="shared" si="0"/>
        <v>0</v>
      </c>
      <c r="O25" s="628">
        <f t="shared" si="0"/>
        <v>0</v>
      </c>
      <c r="P25" s="629">
        <f t="shared" si="0"/>
        <v>0</v>
      </c>
      <c r="Q25" s="629">
        <f t="shared" si="0"/>
        <v>0</v>
      </c>
      <c r="R25" s="629">
        <f t="shared" si="0"/>
        <v>0</v>
      </c>
      <c r="S25" s="630">
        <f t="shared" si="0"/>
        <v>0</v>
      </c>
      <c r="T25" s="631">
        <f t="shared" si="0"/>
        <v>0</v>
      </c>
      <c r="U25" s="629">
        <f t="shared" si="0"/>
        <v>0</v>
      </c>
      <c r="V25" s="629">
        <f t="shared" si="0"/>
        <v>0</v>
      </c>
      <c r="W25" s="629">
        <f t="shared" si="0"/>
        <v>0</v>
      </c>
      <c r="X25" s="629">
        <f t="shared" si="0"/>
        <v>0</v>
      </c>
      <c r="Y25" s="629">
        <f t="shared" si="0"/>
        <v>0</v>
      </c>
      <c r="Z25" s="629">
        <f t="shared" si="0"/>
        <v>0</v>
      </c>
      <c r="AA25" s="629">
        <f t="shared" si="0"/>
        <v>0</v>
      </c>
      <c r="AB25" s="629">
        <f t="shared" si="0"/>
        <v>0</v>
      </c>
      <c r="AC25" s="629">
        <f t="shared" si="0"/>
        <v>0</v>
      </c>
      <c r="AD25" s="629">
        <f t="shared" si="0"/>
        <v>0</v>
      </c>
      <c r="AE25" s="629">
        <f t="shared" si="0"/>
        <v>0</v>
      </c>
      <c r="AF25" s="629">
        <f t="shared" si="0"/>
        <v>0</v>
      </c>
      <c r="AG25" s="629">
        <f t="shared" si="0"/>
        <v>0</v>
      </c>
      <c r="AH25" s="632">
        <f t="shared" si="0"/>
        <v>0</v>
      </c>
      <c r="AI25" s="633"/>
      <c r="AJ25" s="627"/>
      <c r="AK25" s="627"/>
      <c r="AL25" s="627"/>
      <c r="AM25" s="627"/>
      <c r="AN25" s="627"/>
      <c r="AO25" s="634"/>
      <c r="AP25" s="627"/>
      <c r="AQ25" s="627"/>
      <c r="AR25" s="635"/>
    </row>
    <row r="26" spans="2:44" ht="15.75">
      <c r="B26" s="636">
        <v>1</v>
      </c>
      <c r="C26" s="637"/>
      <c r="D26" s="638" t="s">
        <v>287</v>
      </c>
      <c r="E26" s="637"/>
      <c r="F26" s="639"/>
      <c r="G26" s="640"/>
      <c r="H26" s="640"/>
      <c r="I26" s="641"/>
      <c r="J26" s="641"/>
      <c r="K26" s="642"/>
      <c r="L26" s="642"/>
      <c r="M26" s="642"/>
      <c r="N26" s="642"/>
      <c r="O26" s="642"/>
      <c r="P26" s="642"/>
      <c r="Q26" s="642"/>
      <c r="R26" s="642"/>
      <c r="S26" s="643"/>
      <c r="T26" s="644"/>
      <c r="U26" s="642"/>
      <c r="V26" s="642"/>
      <c r="W26" s="642"/>
      <c r="X26" s="642"/>
      <c r="Y26" s="642"/>
      <c r="Z26" s="642"/>
      <c r="AA26" s="642"/>
      <c r="AB26" s="642"/>
      <c r="AC26" s="642"/>
      <c r="AD26" s="642"/>
      <c r="AE26" s="642"/>
      <c r="AF26" s="642">
        <f>SUM(AC26,Z26,W26,T26)</f>
        <v>0</v>
      </c>
      <c r="AG26" s="642">
        <f t="shared" ref="AG26:AH29" si="1">SUM(AD26,AA26,X26,U26)</f>
        <v>0</v>
      </c>
      <c r="AH26" s="645">
        <f t="shared" si="1"/>
        <v>0</v>
      </c>
      <c r="AI26" s="646"/>
      <c r="AJ26" s="641"/>
      <c r="AK26" s="641"/>
      <c r="AL26" s="641"/>
      <c r="AM26" s="641"/>
      <c r="AN26" s="641"/>
      <c r="AO26" s="641"/>
      <c r="AP26" s="641"/>
      <c r="AQ26" s="641"/>
      <c r="AR26" s="647"/>
    </row>
    <row r="27" spans="2:44" ht="15.75">
      <c r="B27" s="636">
        <v>2</v>
      </c>
      <c r="C27" s="637"/>
      <c r="D27" s="648"/>
      <c r="E27" s="637"/>
      <c r="F27" s="639"/>
      <c r="G27" s="640"/>
      <c r="H27" s="640"/>
      <c r="I27" s="641"/>
      <c r="J27" s="641"/>
      <c r="K27" s="642"/>
      <c r="L27" s="642"/>
      <c r="M27" s="642"/>
      <c r="N27" s="642"/>
      <c r="O27" s="642"/>
      <c r="P27" s="649"/>
      <c r="Q27" s="649"/>
      <c r="R27" s="649"/>
      <c r="S27" s="650"/>
      <c r="T27" s="651"/>
      <c r="U27" s="649"/>
      <c r="V27" s="649"/>
      <c r="W27" s="649"/>
      <c r="X27" s="649"/>
      <c r="Y27" s="649"/>
      <c r="Z27" s="649"/>
      <c r="AA27" s="649"/>
      <c r="AB27" s="649"/>
      <c r="AC27" s="649"/>
      <c r="AD27" s="649"/>
      <c r="AE27" s="649"/>
      <c r="AF27" s="642">
        <f t="shared" ref="AF27:AF29" si="2">SUM(AC27,Z27,W27,T27)</f>
        <v>0</v>
      </c>
      <c r="AG27" s="642">
        <f t="shared" si="1"/>
        <v>0</v>
      </c>
      <c r="AH27" s="645">
        <f t="shared" si="1"/>
        <v>0</v>
      </c>
      <c r="AI27" s="646"/>
      <c r="AJ27" s="641"/>
      <c r="AK27" s="641"/>
      <c r="AL27" s="641"/>
      <c r="AM27" s="641"/>
      <c r="AN27" s="641"/>
      <c r="AO27" s="641"/>
      <c r="AP27" s="641"/>
      <c r="AQ27" s="641"/>
      <c r="AR27" s="647"/>
    </row>
    <row r="28" spans="2:44" ht="15.75">
      <c r="B28" s="636">
        <v>3</v>
      </c>
      <c r="C28" s="637"/>
      <c r="D28" s="648"/>
      <c r="E28" s="637"/>
      <c r="F28" s="639"/>
      <c r="G28" s="640"/>
      <c r="H28" s="640"/>
      <c r="I28" s="641"/>
      <c r="J28" s="641"/>
      <c r="K28" s="642"/>
      <c r="L28" s="642"/>
      <c r="M28" s="642"/>
      <c r="N28" s="642"/>
      <c r="O28" s="642"/>
      <c r="P28" s="649"/>
      <c r="Q28" s="649"/>
      <c r="R28" s="649"/>
      <c r="S28" s="650"/>
      <c r="T28" s="651"/>
      <c r="U28" s="649"/>
      <c r="V28" s="649"/>
      <c r="W28" s="649"/>
      <c r="X28" s="649"/>
      <c r="Y28" s="649"/>
      <c r="Z28" s="649"/>
      <c r="AA28" s="649"/>
      <c r="AB28" s="649"/>
      <c r="AC28" s="649"/>
      <c r="AD28" s="649"/>
      <c r="AE28" s="649"/>
      <c r="AF28" s="642">
        <f t="shared" si="2"/>
        <v>0</v>
      </c>
      <c r="AG28" s="642">
        <f t="shared" si="1"/>
        <v>0</v>
      </c>
      <c r="AH28" s="645">
        <f t="shared" si="1"/>
        <v>0</v>
      </c>
      <c r="AI28" s="646"/>
      <c r="AJ28" s="641"/>
      <c r="AK28" s="641"/>
      <c r="AL28" s="641"/>
      <c r="AM28" s="641"/>
      <c r="AN28" s="641"/>
      <c r="AO28" s="641"/>
      <c r="AP28" s="641"/>
      <c r="AQ28" s="641"/>
      <c r="AR28" s="647"/>
    </row>
    <row r="29" spans="2:44" ht="15.75">
      <c r="B29" s="636">
        <v>4</v>
      </c>
      <c r="C29" s="637"/>
      <c r="D29" s="648"/>
      <c r="E29" s="637"/>
      <c r="F29" s="639"/>
      <c r="G29" s="640"/>
      <c r="H29" s="640"/>
      <c r="I29" s="641"/>
      <c r="J29" s="641"/>
      <c r="K29" s="642"/>
      <c r="L29" s="642"/>
      <c r="M29" s="642"/>
      <c r="N29" s="642"/>
      <c r="O29" s="642"/>
      <c r="P29" s="649"/>
      <c r="Q29" s="649"/>
      <c r="R29" s="649"/>
      <c r="S29" s="650"/>
      <c r="T29" s="651"/>
      <c r="U29" s="649"/>
      <c r="V29" s="649"/>
      <c r="W29" s="649"/>
      <c r="X29" s="649"/>
      <c r="Y29" s="649"/>
      <c r="Z29" s="649"/>
      <c r="AA29" s="649"/>
      <c r="AB29" s="649"/>
      <c r="AC29" s="649"/>
      <c r="AD29" s="649"/>
      <c r="AE29" s="649"/>
      <c r="AF29" s="642">
        <f t="shared" si="2"/>
        <v>0</v>
      </c>
      <c r="AG29" s="642">
        <f t="shared" si="1"/>
        <v>0</v>
      </c>
      <c r="AH29" s="645">
        <f t="shared" si="1"/>
        <v>0</v>
      </c>
      <c r="AI29" s="646"/>
      <c r="AJ29" s="641"/>
      <c r="AK29" s="641"/>
      <c r="AL29" s="641"/>
      <c r="AM29" s="641"/>
      <c r="AN29" s="641"/>
      <c r="AO29" s="641"/>
      <c r="AP29" s="641"/>
      <c r="AQ29" s="641"/>
      <c r="AR29" s="647"/>
    </row>
    <row r="30" spans="2:44" ht="15.75">
      <c r="B30" s="652"/>
      <c r="C30" s="653" t="s">
        <v>303</v>
      </c>
      <c r="D30" s="654"/>
      <c r="E30" s="637"/>
      <c r="F30" s="655"/>
      <c r="G30" s="655"/>
      <c r="H30" s="655"/>
      <c r="I30" s="655"/>
      <c r="J30" s="655"/>
      <c r="K30" s="656">
        <f t="shared" ref="K30:AH30" si="3">SUM(K31:K34)</f>
        <v>0</v>
      </c>
      <c r="L30" s="656">
        <f t="shared" si="3"/>
        <v>0</v>
      </c>
      <c r="M30" s="656">
        <f t="shared" si="3"/>
        <v>0</v>
      </c>
      <c r="N30" s="656">
        <f t="shared" si="3"/>
        <v>0</v>
      </c>
      <c r="O30" s="656">
        <f t="shared" si="3"/>
        <v>0</v>
      </c>
      <c r="P30" s="656">
        <f t="shared" si="3"/>
        <v>0</v>
      </c>
      <c r="Q30" s="656">
        <f t="shared" si="3"/>
        <v>0</v>
      </c>
      <c r="R30" s="656">
        <f t="shared" si="3"/>
        <v>0</v>
      </c>
      <c r="S30" s="657">
        <f t="shared" si="3"/>
        <v>0</v>
      </c>
      <c r="T30" s="658">
        <f t="shared" si="3"/>
        <v>0</v>
      </c>
      <c r="U30" s="656">
        <f t="shared" si="3"/>
        <v>0</v>
      </c>
      <c r="V30" s="656">
        <f t="shared" si="3"/>
        <v>0</v>
      </c>
      <c r="W30" s="656">
        <f t="shared" si="3"/>
        <v>0</v>
      </c>
      <c r="X30" s="656">
        <f t="shared" si="3"/>
        <v>0</v>
      </c>
      <c r="Y30" s="656">
        <f t="shared" si="3"/>
        <v>0</v>
      </c>
      <c r="Z30" s="656">
        <f t="shared" si="3"/>
        <v>0</v>
      </c>
      <c r="AA30" s="656">
        <f t="shared" si="3"/>
        <v>0</v>
      </c>
      <c r="AB30" s="656">
        <f t="shared" si="3"/>
        <v>0</v>
      </c>
      <c r="AC30" s="656">
        <f t="shared" si="3"/>
        <v>0</v>
      </c>
      <c r="AD30" s="656">
        <f t="shared" si="3"/>
        <v>0</v>
      </c>
      <c r="AE30" s="656">
        <f t="shared" si="3"/>
        <v>0</v>
      </c>
      <c r="AF30" s="656">
        <f t="shared" si="3"/>
        <v>0</v>
      </c>
      <c r="AG30" s="656">
        <f t="shared" si="3"/>
        <v>0</v>
      </c>
      <c r="AH30" s="659">
        <f t="shared" si="3"/>
        <v>0</v>
      </c>
      <c r="AI30" s="660"/>
      <c r="AJ30" s="655"/>
      <c r="AK30" s="655"/>
      <c r="AL30" s="655"/>
      <c r="AM30" s="655"/>
      <c r="AN30" s="655"/>
      <c r="AO30" s="655"/>
      <c r="AP30" s="655"/>
      <c r="AQ30" s="655"/>
      <c r="AR30" s="661"/>
    </row>
    <row r="31" spans="2:44" ht="15.75">
      <c r="B31" s="636">
        <v>1</v>
      </c>
      <c r="C31" s="637"/>
      <c r="D31" s="638" t="s">
        <v>287</v>
      </c>
      <c r="E31" s="637"/>
      <c r="F31" s="639"/>
      <c r="G31" s="640"/>
      <c r="H31" s="640"/>
      <c r="I31" s="641"/>
      <c r="J31" s="641"/>
      <c r="K31" s="642"/>
      <c r="L31" s="642"/>
      <c r="M31" s="642"/>
      <c r="N31" s="642"/>
      <c r="O31" s="642"/>
      <c r="P31" s="649"/>
      <c r="Q31" s="649"/>
      <c r="R31" s="649"/>
      <c r="S31" s="650"/>
      <c r="T31" s="651"/>
      <c r="U31" s="649"/>
      <c r="V31" s="649"/>
      <c r="W31" s="649"/>
      <c r="X31" s="649"/>
      <c r="Y31" s="649"/>
      <c r="Z31" s="649"/>
      <c r="AA31" s="649"/>
      <c r="AB31" s="649"/>
      <c r="AC31" s="649"/>
      <c r="AD31" s="649"/>
      <c r="AE31" s="649"/>
      <c r="AF31" s="642">
        <f>SUM(AC31,Z31,W31,T31)</f>
        <v>0</v>
      </c>
      <c r="AG31" s="642">
        <f t="shared" ref="AG31:AH34" si="4">SUM(AD31,AA31,X31,U31)</f>
        <v>0</v>
      </c>
      <c r="AH31" s="645">
        <f t="shared" si="4"/>
        <v>0</v>
      </c>
      <c r="AI31" s="646"/>
      <c r="AJ31" s="641"/>
      <c r="AK31" s="641"/>
      <c r="AL31" s="641"/>
      <c r="AM31" s="641"/>
      <c r="AN31" s="641"/>
      <c r="AO31" s="641"/>
      <c r="AP31" s="641"/>
      <c r="AQ31" s="641"/>
      <c r="AR31" s="647"/>
    </row>
    <row r="32" spans="2:44" ht="15.75">
      <c r="B32" s="636">
        <v>2</v>
      </c>
      <c r="C32" s="637"/>
      <c r="D32" s="648"/>
      <c r="E32" s="637"/>
      <c r="F32" s="639"/>
      <c r="G32" s="640"/>
      <c r="H32" s="640"/>
      <c r="I32" s="641"/>
      <c r="J32" s="641"/>
      <c r="K32" s="642"/>
      <c r="L32" s="642"/>
      <c r="M32" s="642"/>
      <c r="N32" s="642"/>
      <c r="O32" s="642"/>
      <c r="P32" s="649"/>
      <c r="Q32" s="649"/>
      <c r="R32" s="649"/>
      <c r="S32" s="650"/>
      <c r="T32" s="651"/>
      <c r="U32" s="649"/>
      <c r="V32" s="649"/>
      <c r="W32" s="649"/>
      <c r="X32" s="649"/>
      <c r="Y32" s="649"/>
      <c r="Z32" s="649"/>
      <c r="AA32" s="649"/>
      <c r="AB32" s="649"/>
      <c r="AC32" s="649"/>
      <c r="AD32" s="649"/>
      <c r="AE32" s="649"/>
      <c r="AF32" s="642">
        <f t="shared" ref="AF32:AF34" si="5">SUM(AC32,Z32,W32,T32)</f>
        <v>0</v>
      </c>
      <c r="AG32" s="642">
        <f t="shared" si="4"/>
        <v>0</v>
      </c>
      <c r="AH32" s="645">
        <f t="shared" si="4"/>
        <v>0</v>
      </c>
      <c r="AI32" s="646"/>
      <c r="AJ32" s="641"/>
      <c r="AK32" s="641"/>
      <c r="AL32" s="641"/>
      <c r="AM32" s="641"/>
      <c r="AN32" s="641"/>
      <c r="AO32" s="641"/>
      <c r="AP32" s="641"/>
      <c r="AQ32" s="641"/>
      <c r="AR32" s="647"/>
    </row>
    <row r="33" spans="2:44" ht="15.75">
      <c r="B33" s="636">
        <v>3</v>
      </c>
      <c r="C33" s="637"/>
      <c r="D33" s="648"/>
      <c r="E33" s="637"/>
      <c r="F33" s="639"/>
      <c r="G33" s="640"/>
      <c r="H33" s="640"/>
      <c r="I33" s="641"/>
      <c r="J33" s="641"/>
      <c r="K33" s="642"/>
      <c r="L33" s="642"/>
      <c r="M33" s="642"/>
      <c r="N33" s="642"/>
      <c r="O33" s="642"/>
      <c r="P33" s="649"/>
      <c r="Q33" s="649"/>
      <c r="R33" s="649"/>
      <c r="S33" s="650"/>
      <c r="T33" s="651"/>
      <c r="U33" s="649"/>
      <c r="V33" s="649"/>
      <c r="W33" s="649"/>
      <c r="X33" s="649"/>
      <c r="Y33" s="649"/>
      <c r="Z33" s="649"/>
      <c r="AA33" s="649"/>
      <c r="AB33" s="649"/>
      <c r="AC33" s="649"/>
      <c r="AD33" s="649"/>
      <c r="AE33" s="649"/>
      <c r="AF33" s="642">
        <f t="shared" si="5"/>
        <v>0</v>
      </c>
      <c r="AG33" s="642">
        <f t="shared" si="4"/>
        <v>0</v>
      </c>
      <c r="AH33" s="645">
        <f t="shared" si="4"/>
        <v>0</v>
      </c>
      <c r="AI33" s="646"/>
      <c r="AJ33" s="641"/>
      <c r="AK33" s="641"/>
      <c r="AL33" s="641"/>
      <c r="AM33" s="641"/>
      <c r="AN33" s="641"/>
      <c r="AO33" s="641"/>
      <c r="AP33" s="641"/>
      <c r="AQ33" s="641"/>
      <c r="AR33" s="647"/>
    </row>
    <row r="34" spans="2:44" ht="15.75">
      <c r="B34" s="636">
        <v>4</v>
      </c>
      <c r="C34" s="637"/>
      <c r="D34" s="648"/>
      <c r="E34" s="637"/>
      <c r="F34" s="639"/>
      <c r="G34" s="640"/>
      <c r="H34" s="640"/>
      <c r="I34" s="641"/>
      <c r="J34" s="641"/>
      <c r="K34" s="642"/>
      <c r="L34" s="642"/>
      <c r="M34" s="642"/>
      <c r="N34" s="642"/>
      <c r="O34" s="642"/>
      <c r="P34" s="649"/>
      <c r="Q34" s="649"/>
      <c r="R34" s="649"/>
      <c r="S34" s="650"/>
      <c r="T34" s="651"/>
      <c r="U34" s="649"/>
      <c r="V34" s="649"/>
      <c r="W34" s="649"/>
      <c r="X34" s="649"/>
      <c r="Y34" s="649"/>
      <c r="Z34" s="649"/>
      <c r="AA34" s="649"/>
      <c r="AB34" s="649"/>
      <c r="AC34" s="649"/>
      <c r="AD34" s="649"/>
      <c r="AE34" s="649"/>
      <c r="AF34" s="642">
        <f t="shared" si="5"/>
        <v>0</v>
      </c>
      <c r="AG34" s="642">
        <f t="shared" si="4"/>
        <v>0</v>
      </c>
      <c r="AH34" s="645">
        <f t="shared" si="4"/>
        <v>0</v>
      </c>
      <c r="AI34" s="646"/>
      <c r="AJ34" s="641"/>
      <c r="AK34" s="641"/>
      <c r="AL34" s="641"/>
      <c r="AM34" s="641"/>
      <c r="AN34" s="641"/>
      <c r="AO34" s="641"/>
      <c r="AP34" s="641"/>
      <c r="AQ34" s="641"/>
      <c r="AR34" s="647"/>
    </row>
    <row r="35" spans="2:44" ht="15.75">
      <c r="B35" s="652"/>
      <c r="C35" s="653" t="s">
        <v>288</v>
      </c>
      <c r="D35" s="654"/>
      <c r="E35" s="637"/>
      <c r="F35" s="655"/>
      <c r="G35" s="655"/>
      <c r="H35" s="655"/>
      <c r="I35" s="655"/>
      <c r="J35" s="655"/>
      <c r="K35" s="656">
        <f t="shared" ref="K35:AH35" si="6">SUM(K36:K49)</f>
        <v>0</v>
      </c>
      <c r="L35" s="656">
        <f t="shared" si="6"/>
        <v>0</v>
      </c>
      <c r="M35" s="656">
        <f t="shared" si="6"/>
        <v>0</v>
      </c>
      <c r="N35" s="656">
        <f t="shared" si="6"/>
        <v>0</v>
      </c>
      <c r="O35" s="656">
        <f t="shared" si="6"/>
        <v>0</v>
      </c>
      <c r="P35" s="656">
        <f t="shared" si="6"/>
        <v>0</v>
      </c>
      <c r="Q35" s="656">
        <f t="shared" si="6"/>
        <v>0</v>
      </c>
      <c r="R35" s="656">
        <f t="shared" si="6"/>
        <v>0</v>
      </c>
      <c r="S35" s="657">
        <f t="shared" si="6"/>
        <v>0</v>
      </c>
      <c r="T35" s="658">
        <f t="shared" si="6"/>
        <v>0</v>
      </c>
      <c r="U35" s="656">
        <f t="shared" si="6"/>
        <v>0</v>
      </c>
      <c r="V35" s="656">
        <f t="shared" si="6"/>
        <v>0</v>
      </c>
      <c r="W35" s="656">
        <f t="shared" si="6"/>
        <v>0</v>
      </c>
      <c r="X35" s="656">
        <f t="shared" si="6"/>
        <v>0</v>
      </c>
      <c r="Y35" s="656">
        <f t="shared" si="6"/>
        <v>0</v>
      </c>
      <c r="Z35" s="656">
        <f t="shared" si="6"/>
        <v>0</v>
      </c>
      <c r="AA35" s="656">
        <f t="shared" si="6"/>
        <v>0</v>
      </c>
      <c r="AB35" s="656">
        <f t="shared" si="6"/>
        <v>0</v>
      </c>
      <c r="AC35" s="656">
        <f t="shared" si="6"/>
        <v>0</v>
      </c>
      <c r="AD35" s="656">
        <f t="shared" si="6"/>
        <v>0</v>
      </c>
      <c r="AE35" s="656">
        <f t="shared" si="6"/>
        <v>0</v>
      </c>
      <c r="AF35" s="656">
        <f t="shared" si="6"/>
        <v>0</v>
      </c>
      <c r="AG35" s="656">
        <f t="shared" si="6"/>
        <v>0</v>
      </c>
      <c r="AH35" s="659">
        <f t="shared" si="6"/>
        <v>0</v>
      </c>
      <c r="AI35" s="660"/>
      <c r="AJ35" s="655"/>
      <c r="AK35" s="655"/>
      <c r="AL35" s="655"/>
      <c r="AM35" s="655"/>
      <c r="AN35" s="655"/>
      <c r="AO35" s="655"/>
      <c r="AP35" s="655"/>
      <c r="AQ35" s="655"/>
      <c r="AR35" s="662"/>
    </row>
    <row r="36" spans="2:44" ht="15.75">
      <c r="B36" s="636">
        <v>1</v>
      </c>
      <c r="C36" s="637"/>
      <c r="D36" s="663" t="s">
        <v>289</v>
      </c>
      <c r="E36" s="664" t="s">
        <v>287</v>
      </c>
      <c r="F36" s="639"/>
      <c r="G36" s="640"/>
      <c r="H36" s="640"/>
      <c r="I36" s="641"/>
      <c r="J36" s="641"/>
      <c r="K36" s="642"/>
      <c r="L36" s="642"/>
      <c r="M36" s="642"/>
      <c r="N36" s="642"/>
      <c r="O36" s="642"/>
      <c r="P36" s="649"/>
      <c r="Q36" s="649"/>
      <c r="R36" s="649"/>
      <c r="S36" s="650"/>
      <c r="T36" s="651"/>
      <c r="U36" s="649"/>
      <c r="V36" s="649"/>
      <c r="W36" s="649"/>
      <c r="X36" s="649"/>
      <c r="Y36" s="649"/>
      <c r="Z36" s="649"/>
      <c r="AA36" s="649"/>
      <c r="AB36" s="649"/>
      <c r="AC36" s="649"/>
      <c r="AD36" s="649"/>
      <c r="AE36" s="649"/>
      <c r="AF36" s="642">
        <f>SUM(AC36,Z36,W36,T36)</f>
        <v>0</v>
      </c>
      <c r="AG36" s="642">
        <f t="shared" ref="AG36:AH49" si="7">SUM(AD36,AA36,X36,U36)</f>
        <v>0</v>
      </c>
      <c r="AH36" s="645">
        <f t="shared" si="7"/>
        <v>0</v>
      </c>
      <c r="AI36" s="646"/>
      <c r="AJ36" s="641"/>
      <c r="AK36" s="641"/>
      <c r="AL36" s="641"/>
      <c r="AM36" s="641"/>
      <c r="AN36" s="641"/>
      <c r="AO36" s="641"/>
      <c r="AP36" s="641"/>
      <c r="AQ36" s="641"/>
      <c r="AR36" s="647"/>
    </row>
    <row r="37" spans="2:44" ht="15.75">
      <c r="B37" s="636">
        <v>2</v>
      </c>
      <c r="C37" s="637"/>
      <c r="D37" s="665"/>
      <c r="E37" s="664" t="s">
        <v>287</v>
      </c>
      <c r="F37" s="639"/>
      <c r="G37" s="640"/>
      <c r="H37" s="640"/>
      <c r="I37" s="641"/>
      <c r="J37" s="641"/>
      <c r="K37" s="642"/>
      <c r="L37" s="642"/>
      <c r="M37" s="642"/>
      <c r="N37" s="642"/>
      <c r="O37" s="642"/>
      <c r="P37" s="649"/>
      <c r="Q37" s="649"/>
      <c r="R37" s="649"/>
      <c r="S37" s="650"/>
      <c r="T37" s="651"/>
      <c r="U37" s="649"/>
      <c r="V37" s="649"/>
      <c r="W37" s="649"/>
      <c r="X37" s="649"/>
      <c r="Y37" s="649"/>
      <c r="Z37" s="649"/>
      <c r="AA37" s="649"/>
      <c r="AB37" s="649"/>
      <c r="AC37" s="649"/>
      <c r="AD37" s="649"/>
      <c r="AE37" s="649"/>
      <c r="AF37" s="642">
        <f t="shared" ref="AF37:AF39" si="8">SUM(AC37,Z37,W37,T37)</f>
        <v>0</v>
      </c>
      <c r="AG37" s="642">
        <f t="shared" si="7"/>
        <v>0</v>
      </c>
      <c r="AH37" s="645">
        <f t="shared" si="7"/>
        <v>0</v>
      </c>
      <c r="AI37" s="646"/>
      <c r="AJ37" s="641"/>
      <c r="AK37" s="641"/>
      <c r="AL37" s="641"/>
      <c r="AM37" s="641"/>
      <c r="AN37" s="641"/>
      <c r="AO37" s="641"/>
      <c r="AP37" s="641"/>
      <c r="AQ37" s="641"/>
      <c r="AR37" s="647"/>
    </row>
    <row r="38" spans="2:44" ht="15.75">
      <c r="B38" s="636">
        <v>1</v>
      </c>
      <c r="C38" s="637"/>
      <c r="D38" s="663" t="s">
        <v>290</v>
      </c>
      <c r="E38" s="664" t="s">
        <v>287</v>
      </c>
      <c r="F38" s="639"/>
      <c r="G38" s="640"/>
      <c r="H38" s="640"/>
      <c r="I38" s="641"/>
      <c r="J38" s="641"/>
      <c r="K38" s="642"/>
      <c r="L38" s="642"/>
      <c r="M38" s="642"/>
      <c r="N38" s="642"/>
      <c r="O38" s="642"/>
      <c r="P38" s="649"/>
      <c r="Q38" s="649"/>
      <c r="R38" s="649"/>
      <c r="S38" s="650"/>
      <c r="T38" s="651"/>
      <c r="U38" s="649"/>
      <c r="V38" s="649"/>
      <c r="W38" s="649"/>
      <c r="X38" s="649"/>
      <c r="Y38" s="649"/>
      <c r="Z38" s="649"/>
      <c r="AA38" s="649"/>
      <c r="AB38" s="649"/>
      <c r="AC38" s="649"/>
      <c r="AD38" s="649"/>
      <c r="AE38" s="649"/>
      <c r="AF38" s="642">
        <f t="shared" si="8"/>
        <v>0</v>
      </c>
      <c r="AG38" s="642">
        <f t="shared" si="7"/>
        <v>0</v>
      </c>
      <c r="AH38" s="645">
        <f t="shared" si="7"/>
        <v>0</v>
      </c>
      <c r="AI38" s="646"/>
      <c r="AJ38" s="641"/>
      <c r="AK38" s="641"/>
      <c r="AL38" s="641"/>
      <c r="AM38" s="641"/>
      <c r="AN38" s="641"/>
      <c r="AO38" s="641"/>
      <c r="AP38" s="641"/>
      <c r="AQ38" s="641"/>
      <c r="AR38" s="647"/>
    </row>
    <row r="39" spans="2:44" ht="15.75">
      <c r="B39" s="636">
        <v>2</v>
      </c>
      <c r="C39" s="637"/>
      <c r="D39" s="665"/>
      <c r="E39" s="664" t="s">
        <v>287</v>
      </c>
      <c r="F39" s="639"/>
      <c r="G39" s="640"/>
      <c r="H39" s="640"/>
      <c r="I39" s="641"/>
      <c r="J39" s="641"/>
      <c r="K39" s="642"/>
      <c r="L39" s="642"/>
      <c r="M39" s="642"/>
      <c r="N39" s="642"/>
      <c r="O39" s="642"/>
      <c r="P39" s="649"/>
      <c r="Q39" s="649"/>
      <c r="R39" s="649"/>
      <c r="S39" s="650"/>
      <c r="T39" s="651"/>
      <c r="U39" s="649"/>
      <c r="V39" s="649"/>
      <c r="W39" s="649"/>
      <c r="X39" s="649"/>
      <c r="Y39" s="649"/>
      <c r="Z39" s="649"/>
      <c r="AA39" s="649"/>
      <c r="AB39" s="649"/>
      <c r="AC39" s="649"/>
      <c r="AD39" s="649"/>
      <c r="AE39" s="649"/>
      <c r="AF39" s="642">
        <f t="shared" si="8"/>
        <v>0</v>
      </c>
      <c r="AG39" s="642">
        <f t="shared" si="7"/>
        <v>0</v>
      </c>
      <c r="AH39" s="645">
        <f t="shared" si="7"/>
        <v>0</v>
      </c>
      <c r="AI39" s="646"/>
      <c r="AJ39" s="641"/>
      <c r="AK39" s="641"/>
      <c r="AL39" s="641"/>
      <c r="AM39" s="641"/>
      <c r="AN39" s="641"/>
      <c r="AO39" s="641"/>
      <c r="AP39" s="641"/>
      <c r="AQ39" s="641"/>
      <c r="AR39" s="647"/>
    </row>
    <row r="40" spans="2:44" ht="15.75">
      <c r="B40" s="636">
        <v>1</v>
      </c>
      <c r="C40" s="637"/>
      <c r="D40" s="666" t="s">
        <v>291</v>
      </c>
      <c r="E40" s="664" t="s">
        <v>287</v>
      </c>
      <c r="F40" s="639"/>
      <c r="G40" s="640"/>
      <c r="H40" s="640"/>
      <c r="I40" s="641"/>
      <c r="J40" s="641"/>
      <c r="K40" s="642"/>
      <c r="L40" s="642"/>
      <c r="M40" s="642"/>
      <c r="N40" s="642"/>
      <c r="O40" s="642"/>
      <c r="P40" s="649"/>
      <c r="Q40" s="649"/>
      <c r="R40" s="649"/>
      <c r="S40" s="650"/>
      <c r="T40" s="651"/>
      <c r="U40" s="649"/>
      <c r="V40" s="649"/>
      <c r="W40" s="649"/>
      <c r="X40" s="649"/>
      <c r="Y40" s="649"/>
      <c r="Z40" s="649"/>
      <c r="AA40" s="649"/>
      <c r="AB40" s="649"/>
      <c r="AC40" s="649"/>
      <c r="AD40" s="649"/>
      <c r="AE40" s="649"/>
      <c r="AF40" s="642">
        <f>SUM(AC40,Z40,W40,T40)</f>
        <v>0</v>
      </c>
      <c r="AG40" s="642">
        <f t="shared" si="7"/>
        <v>0</v>
      </c>
      <c r="AH40" s="645">
        <f t="shared" si="7"/>
        <v>0</v>
      </c>
      <c r="AI40" s="646"/>
      <c r="AJ40" s="641"/>
      <c r="AK40" s="641"/>
      <c r="AL40" s="641"/>
      <c r="AM40" s="641"/>
      <c r="AN40" s="641"/>
      <c r="AO40" s="641"/>
      <c r="AP40" s="641"/>
      <c r="AQ40" s="641"/>
      <c r="AR40" s="647"/>
    </row>
    <row r="41" spans="2:44" ht="15.75">
      <c r="B41" s="636">
        <v>2</v>
      </c>
      <c r="C41" s="637"/>
      <c r="D41" s="667"/>
      <c r="E41" s="664" t="s">
        <v>287</v>
      </c>
      <c r="F41" s="639"/>
      <c r="G41" s="640"/>
      <c r="H41" s="640"/>
      <c r="I41" s="641"/>
      <c r="J41" s="641"/>
      <c r="K41" s="642"/>
      <c r="L41" s="642"/>
      <c r="M41" s="642"/>
      <c r="N41" s="642"/>
      <c r="O41" s="642"/>
      <c r="P41" s="649"/>
      <c r="Q41" s="649"/>
      <c r="R41" s="649"/>
      <c r="S41" s="650"/>
      <c r="T41" s="651"/>
      <c r="U41" s="649"/>
      <c r="V41" s="649"/>
      <c r="W41" s="649"/>
      <c r="X41" s="649"/>
      <c r="Y41" s="649"/>
      <c r="Z41" s="649"/>
      <c r="AA41" s="649"/>
      <c r="AB41" s="649"/>
      <c r="AC41" s="649"/>
      <c r="AD41" s="649"/>
      <c r="AE41" s="649"/>
      <c r="AF41" s="642">
        <f t="shared" ref="AF41:AF43" si="9">SUM(AC41,Z41,W41,T41)</f>
        <v>0</v>
      </c>
      <c r="AG41" s="642">
        <f t="shared" si="7"/>
        <v>0</v>
      </c>
      <c r="AH41" s="645">
        <f t="shared" si="7"/>
        <v>0</v>
      </c>
      <c r="AI41" s="646"/>
      <c r="AJ41" s="641"/>
      <c r="AK41" s="641"/>
      <c r="AL41" s="641"/>
      <c r="AM41" s="641"/>
      <c r="AN41" s="641"/>
      <c r="AO41" s="641"/>
      <c r="AP41" s="641"/>
      <c r="AQ41" s="641"/>
      <c r="AR41" s="647"/>
    </row>
    <row r="42" spans="2:44" ht="15.75">
      <c r="B42" s="636">
        <v>1</v>
      </c>
      <c r="C42" s="637"/>
      <c r="D42" s="666" t="s">
        <v>292</v>
      </c>
      <c r="E42" s="664" t="s">
        <v>287</v>
      </c>
      <c r="F42" s="639"/>
      <c r="G42" s="640"/>
      <c r="H42" s="640"/>
      <c r="I42" s="641"/>
      <c r="J42" s="641"/>
      <c r="K42" s="642"/>
      <c r="L42" s="642"/>
      <c r="M42" s="642"/>
      <c r="N42" s="642"/>
      <c r="O42" s="642"/>
      <c r="P42" s="649"/>
      <c r="Q42" s="649"/>
      <c r="R42" s="649"/>
      <c r="S42" s="650"/>
      <c r="T42" s="651"/>
      <c r="U42" s="649"/>
      <c r="V42" s="649"/>
      <c r="W42" s="649"/>
      <c r="X42" s="649"/>
      <c r="Y42" s="649"/>
      <c r="Z42" s="649"/>
      <c r="AA42" s="649"/>
      <c r="AB42" s="649"/>
      <c r="AC42" s="649"/>
      <c r="AD42" s="649"/>
      <c r="AE42" s="649"/>
      <c r="AF42" s="642">
        <f t="shared" si="9"/>
        <v>0</v>
      </c>
      <c r="AG42" s="642">
        <f t="shared" si="7"/>
        <v>0</v>
      </c>
      <c r="AH42" s="645">
        <f t="shared" si="7"/>
        <v>0</v>
      </c>
      <c r="AI42" s="646"/>
      <c r="AJ42" s="641"/>
      <c r="AK42" s="641"/>
      <c r="AL42" s="641"/>
      <c r="AM42" s="641"/>
      <c r="AN42" s="641"/>
      <c r="AO42" s="641"/>
      <c r="AP42" s="641"/>
      <c r="AQ42" s="641"/>
      <c r="AR42" s="647"/>
    </row>
    <row r="43" spans="2:44" ht="15.75">
      <c r="B43" s="636">
        <v>2</v>
      </c>
      <c r="C43" s="637"/>
      <c r="D43" s="667"/>
      <c r="E43" s="664" t="s">
        <v>287</v>
      </c>
      <c r="F43" s="639"/>
      <c r="G43" s="640"/>
      <c r="H43" s="640"/>
      <c r="I43" s="641"/>
      <c r="J43" s="641"/>
      <c r="K43" s="642"/>
      <c r="L43" s="642"/>
      <c r="M43" s="642"/>
      <c r="N43" s="642"/>
      <c r="O43" s="642"/>
      <c r="P43" s="649"/>
      <c r="Q43" s="649"/>
      <c r="R43" s="649"/>
      <c r="S43" s="650"/>
      <c r="T43" s="651"/>
      <c r="U43" s="649"/>
      <c r="V43" s="649"/>
      <c r="W43" s="649"/>
      <c r="X43" s="649"/>
      <c r="Y43" s="649"/>
      <c r="Z43" s="649"/>
      <c r="AA43" s="649"/>
      <c r="AB43" s="649"/>
      <c r="AC43" s="649"/>
      <c r="AD43" s="649"/>
      <c r="AE43" s="649"/>
      <c r="AF43" s="642">
        <f t="shared" si="9"/>
        <v>0</v>
      </c>
      <c r="AG43" s="642">
        <f t="shared" si="7"/>
        <v>0</v>
      </c>
      <c r="AH43" s="645">
        <f t="shared" si="7"/>
        <v>0</v>
      </c>
      <c r="AI43" s="646"/>
      <c r="AJ43" s="641"/>
      <c r="AK43" s="641"/>
      <c r="AL43" s="641"/>
      <c r="AM43" s="641"/>
      <c r="AN43" s="641"/>
      <c r="AO43" s="641"/>
      <c r="AP43" s="641"/>
      <c r="AQ43" s="641"/>
      <c r="AR43" s="647"/>
    </row>
    <row r="44" spans="2:44" ht="15.75">
      <c r="B44" s="636">
        <v>1</v>
      </c>
      <c r="C44" s="637"/>
      <c r="D44" s="666" t="s">
        <v>293</v>
      </c>
      <c r="E44" s="664" t="s">
        <v>287</v>
      </c>
      <c r="F44" s="639"/>
      <c r="G44" s="640"/>
      <c r="H44" s="640"/>
      <c r="I44" s="641"/>
      <c r="J44" s="641"/>
      <c r="K44" s="642"/>
      <c r="L44" s="642"/>
      <c r="M44" s="642"/>
      <c r="N44" s="642"/>
      <c r="O44" s="642"/>
      <c r="P44" s="649"/>
      <c r="Q44" s="649"/>
      <c r="R44" s="649"/>
      <c r="S44" s="650"/>
      <c r="T44" s="651"/>
      <c r="U44" s="649"/>
      <c r="V44" s="649"/>
      <c r="W44" s="649"/>
      <c r="X44" s="649"/>
      <c r="Y44" s="649"/>
      <c r="Z44" s="649"/>
      <c r="AA44" s="649"/>
      <c r="AB44" s="649"/>
      <c r="AC44" s="649"/>
      <c r="AD44" s="649"/>
      <c r="AE44" s="649"/>
      <c r="AF44" s="642">
        <f>SUM(AC44,Z44,W44,T44)</f>
        <v>0</v>
      </c>
      <c r="AG44" s="642">
        <f t="shared" si="7"/>
        <v>0</v>
      </c>
      <c r="AH44" s="645">
        <f t="shared" si="7"/>
        <v>0</v>
      </c>
      <c r="AI44" s="646"/>
      <c r="AJ44" s="641"/>
      <c r="AK44" s="641"/>
      <c r="AL44" s="641"/>
      <c r="AM44" s="641"/>
      <c r="AN44" s="641"/>
      <c r="AO44" s="641"/>
      <c r="AP44" s="641"/>
      <c r="AQ44" s="641"/>
      <c r="AR44" s="647"/>
    </row>
    <row r="45" spans="2:44" ht="15.75">
      <c r="B45" s="636">
        <v>2</v>
      </c>
      <c r="C45" s="637"/>
      <c r="D45" s="667"/>
      <c r="E45" s="664" t="s">
        <v>287</v>
      </c>
      <c r="F45" s="639"/>
      <c r="G45" s="640"/>
      <c r="H45" s="640"/>
      <c r="I45" s="641"/>
      <c r="J45" s="641"/>
      <c r="K45" s="642"/>
      <c r="L45" s="642"/>
      <c r="M45" s="642"/>
      <c r="N45" s="642"/>
      <c r="O45" s="642"/>
      <c r="P45" s="649"/>
      <c r="Q45" s="649"/>
      <c r="R45" s="649"/>
      <c r="S45" s="650"/>
      <c r="T45" s="651"/>
      <c r="U45" s="649"/>
      <c r="V45" s="649"/>
      <c r="W45" s="649"/>
      <c r="X45" s="649"/>
      <c r="Y45" s="649"/>
      <c r="Z45" s="649"/>
      <c r="AA45" s="649"/>
      <c r="AB45" s="649"/>
      <c r="AC45" s="649"/>
      <c r="AD45" s="649"/>
      <c r="AE45" s="649"/>
      <c r="AF45" s="642">
        <f t="shared" ref="AF45" si="10">SUM(AC45,Z45,W45,T45)</f>
        <v>0</v>
      </c>
      <c r="AG45" s="642">
        <f t="shared" si="7"/>
        <v>0</v>
      </c>
      <c r="AH45" s="645">
        <f t="shared" si="7"/>
        <v>0</v>
      </c>
      <c r="AI45" s="646"/>
      <c r="AJ45" s="641"/>
      <c r="AK45" s="641"/>
      <c r="AL45" s="641"/>
      <c r="AM45" s="641"/>
      <c r="AN45" s="641"/>
      <c r="AO45" s="641"/>
      <c r="AP45" s="641"/>
      <c r="AQ45" s="641"/>
      <c r="AR45" s="647"/>
    </row>
    <row r="46" spans="2:44" ht="15.75">
      <c r="B46" s="636">
        <v>1</v>
      </c>
      <c r="C46" s="637"/>
      <c r="D46" s="666" t="s">
        <v>294</v>
      </c>
      <c r="E46" s="664" t="s">
        <v>287</v>
      </c>
      <c r="F46" s="639"/>
      <c r="G46" s="640"/>
      <c r="H46" s="640"/>
      <c r="I46" s="641"/>
      <c r="J46" s="641"/>
      <c r="K46" s="642"/>
      <c r="L46" s="642"/>
      <c r="M46" s="642"/>
      <c r="N46" s="642"/>
      <c r="O46" s="642"/>
      <c r="P46" s="649"/>
      <c r="Q46" s="649"/>
      <c r="R46" s="649"/>
      <c r="S46" s="650"/>
      <c r="T46" s="651"/>
      <c r="U46" s="649"/>
      <c r="V46" s="649"/>
      <c r="W46" s="649"/>
      <c r="X46" s="649"/>
      <c r="Y46" s="649"/>
      <c r="Z46" s="649"/>
      <c r="AA46" s="649"/>
      <c r="AB46" s="649"/>
      <c r="AC46" s="649"/>
      <c r="AD46" s="649"/>
      <c r="AE46" s="649"/>
      <c r="AF46" s="642">
        <f>SUM(AC46,Z46,W46,T46)</f>
        <v>0</v>
      </c>
      <c r="AG46" s="642">
        <f t="shared" si="7"/>
        <v>0</v>
      </c>
      <c r="AH46" s="645">
        <f t="shared" si="7"/>
        <v>0</v>
      </c>
      <c r="AI46" s="646"/>
      <c r="AJ46" s="641"/>
      <c r="AK46" s="641"/>
      <c r="AL46" s="641"/>
      <c r="AM46" s="641"/>
      <c r="AN46" s="641"/>
      <c r="AO46" s="641"/>
      <c r="AP46" s="641"/>
      <c r="AQ46" s="641"/>
      <c r="AR46" s="647"/>
    </row>
    <row r="47" spans="2:44" ht="15.75">
      <c r="B47" s="636">
        <v>2</v>
      </c>
      <c r="C47" s="637"/>
      <c r="D47" s="667"/>
      <c r="E47" s="664" t="s">
        <v>287</v>
      </c>
      <c r="F47" s="639"/>
      <c r="G47" s="640"/>
      <c r="H47" s="640"/>
      <c r="I47" s="641"/>
      <c r="J47" s="641"/>
      <c r="K47" s="642"/>
      <c r="L47" s="642"/>
      <c r="M47" s="642"/>
      <c r="N47" s="642"/>
      <c r="O47" s="642"/>
      <c r="P47" s="649"/>
      <c r="Q47" s="649"/>
      <c r="R47" s="649"/>
      <c r="S47" s="650"/>
      <c r="T47" s="651"/>
      <c r="U47" s="649"/>
      <c r="V47" s="649"/>
      <c r="W47" s="649"/>
      <c r="X47" s="649"/>
      <c r="Y47" s="649"/>
      <c r="Z47" s="649"/>
      <c r="AA47" s="649"/>
      <c r="AB47" s="649"/>
      <c r="AC47" s="649"/>
      <c r="AD47" s="649"/>
      <c r="AE47" s="649"/>
      <c r="AF47" s="642">
        <f t="shared" ref="AF47:AF49" si="11">SUM(AC47,Z47,W47,T47)</f>
        <v>0</v>
      </c>
      <c r="AG47" s="642">
        <f t="shared" si="7"/>
        <v>0</v>
      </c>
      <c r="AH47" s="645">
        <f t="shared" si="7"/>
        <v>0</v>
      </c>
      <c r="AI47" s="646"/>
      <c r="AJ47" s="641"/>
      <c r="AK47" s="641"/>
      <c r="AL47" s="641"/>
      <c r="AM47" s="641"/>
      <c r="AN47" s="641"/>
      <c r="AO47" s="641"/>
      <c r="AP47" s="641"/>
      <c r="AQ47" s="641"/>
      <c r="AR47" s="647"/>
    </row>
    <row r="48" spans="2:44" ht="15.75">
      <c r="B48" s="636">
        <v>1</v>
      </c>
      <c r="C48" s="637"/>
      <c r="D48" s="663" t="s">
        <v>295</v>
      </c>
      <c r="E48" s="664" t="s">
        <v>287</v>
      </c>
      <c r="F48" s="639"/>
      <c r="G48" s="640"/>
      <c r="H48" s="640"/>
      <c r="I48" s="641"/>
      <c r="J48" s="641"/>
      <c r="K48" s="642"/>
      <c r="L48" s="642"/>
      <c r="M48" s="642"/>
      <c r="N48" s="642"/>
      <c r="O48" s="642"/>
      <c r="P48" s="649"/>
      <c r="Q48" s="649"/>
      <c r="R48" s="649"/>
      <c r="S48" s="650"/>
      <c r="T48" s="651"/>
      <c r="U48" s="649"/>
      <c r="V48" s="649"/>
      <c r="W48" s="649"/>
      <c r="X48" s="649"/>
      <c r="Y48" s="649"/>
      <c r="Z48" s="649"/>
      <c r="AA48" s="649"/>
      <c r="AB48" s="649"/>
      <c r="AC48" s="649"/>
      <c r="AD48" s="649"/>
      <c r="AE48" s="649"/>
      <c r="AF48" s="642">
        <f t="shared" si="11"/>
        <v>0</v>
      </c>
      <c r="AG48" s="642">
        <f t="shared" si="7"/>
        <v>0</v>
      </c>
      <c r="AH48" s="645">
        <f t="shared" si="7"/>
        <v>0</v>
      </c>
      <c r="AI48" s="646"/>
      <c r="AJ48" s="641"/>
      <c r="AK48" s="641"/>
      <c r="AL48" s="641"/>
      <c r="AM48" s="641"/>
      <c r="AN48" s="641"/>
      <c r="AO48" s="641"/>
      <c r="AP48" s="641"/>
      <c r="AQ48" s="641"/>
      <c r="AR48" s="647"/>
    </row>
    <row r="49" spans="2:44" ht="16.5" thickBot="1">
      <c r="B49" s="636">
        <v>2</v>
      </c>
      <c r="C49" s="637"/>
      <c r="D49" s="665"/>
      <c r="E49" s="664" t="s">
        <v>287</v>
      </c>
      <c r="F49" s="639"/>
      <c r="G49" s="640"/>
      <c r="H49" s="640"/>
      <c r="I49" s="641"/>
      <c r="J49" s="641"/>
      <c r="K49" s="642"/>
      <c r="L49" s="642"/>
      <c r="M49" s="642"/>
      <c r="N49" s="642"/>
      <c r="O49" s="642"/>
      <c r="P49" s="649"/>
      <c r="Q49" s="649"/>
      <c r="R49" s="649"/>
      <c r="S49" s="650"/>
      <c r="T49" s="651"/>
      <c r="U49" s="649"/>
      <c r="V49" s="649"/>
      <c r="W49" s="649"/>
      <c r="X49" s="649"/>
      <c r="Y49" s="649"/>
      <c r="Z49" s="649"/>
      <c r="AA49" s="649"/>
      <c r="AB49" s="649"/>
      <c r="AC49" s="649"/>
      <c r="AD49" s="649"/>
      <c r="AE49" s="649"/>
      <c r="AF49" s="642">
        <f t="shared" si="11"/>
        <v>0</v>
      </c>
      <c r="AG49" s="642">
        <f t="shared" si="7"/>
        <v>0</v>
      </c>
      <c r="AH49" s="645">
        <f t="shared" si="7"/>
        <v>0</v>
      </c>
      <c r="AI49" s="646"/>
      <c r="AJ49" s="641"/>
      <c r="AK49" s="641"/>
      <c r="AL49" s="641"/>
      <c r="AM49" s="641"/>
      <c r="AN49" s="641"/>
      <c r="AO49" s="641"/>
      <c r="AP49" s="641"/>
      <c r="AQ49" s="641"/>
      <c r="AR49" s="647"/>
    </row>
    <row r="50" spans="2:44" ht="20.25" thickBot="1">
      <c r="B50" s="668" t="s">
        <v>90</v>
      </c>
      <c r="C50" s="669"/>
      <c r="D50" s="669"/>
      <c r="E50" s="669"/>
      <c r="F50" s="669"/>
      <c r="G50" s="669"/>
      <c r="H50" s="669"/>
      <c r="I50" s="669"/>
      <c r="J50" s="670"/>
      <c r="K50" s="671">
        <f t="shared" ref="K50:AH50" si="12">K35+K30+K25</f>
        <v>0</v>
      </c>
      <c r="L50" s="672">
        <f t="shared" si="12"/>
        <v>0</v>
      </c>
      <c r="M50" s="672">
        <f t="shared" si="12"/>
        <v>0</v>
      </c>
      <c r="N50" s="672">
        <f t="shared" si="12"/>
        <v>0</v>
      </c>
      <c r="O50" s="672">
        <f t="shared" si="12"/>
        <v>0</v>
      </c>
      <c r="P50" s="672">
        <f t="shared" si="12"/>
        <v>0</v>
      </c>
      <c r="Q50" s="672">
        <f t="shared" si="12"/>
        <v>0</v>
      </c>
      <c r="R50" s="672">
        <f t="shared" si="12"/>
        <v>0</v>
      </c>
      <c r="S50" s="673">
        <f t="shared" si="12"/>
        <v>0</v>
      </c>
      <c r="T50" s="674">
        <f t="shared" si="12"/>
        <v>0</v>
      </c>
      <c r="U50" s="675">
        <f t="shared" si="12"/>
        <v>0</v>
      </c>
      <c r="V50" s="675">
        <f t="shared" si="12"/>
        <v>0</v>
      </c>
      <c r="W50" s="675">
        <f t="shared" si="12"/>
        <v>0</v>
      </c>
      <c r="X50" s="675">
        <f t="shared" si="12"/>
        <v>0</v>
      </c>
      <c r="Y50" s="675">
        <f t="shared" si="12"/>
        <v>0</v>
      </c>
      <c r="Z50" s="675">
        <f t="shared" si="12"/>
        <v>0</v>
      </c>
      <c r="AA50" s="675">
        <f t="shared" si="12"/>
        <v>0</v>
      </c>
      <c r="AB50" s="675">
        <f t="shared" si="12"/>
        <v>0</v>
      </c>
      <c r="AC50" s="675">
        <f t="shared" si="12"/>
        <v>0</v>
      </c>
      <c r="AD50" s="675">
        <f t="shared" si="12"/>
        <v>0</v>
      </c>
      <c r="AE50" s="675">
        <f t="shared" si="12"/>
        <v>0</v>
      </c>
      <c r="AF50" s="675">
        <f t="shared" si="12"/>
        <v>0</v>
      </c>
      <c r="AG50" s="675">
        <f t="shared" si="12"/>
        <v>0</v>
      </c>
      <c r="AH50" s="676">
        <f t="shared" si="12"/>
        <v>0</v>
      </c>
      <c r="AI50" s="677"/>
      <c r="AJ50" s="678"/>
      <c r="AK50" s="678"/>
      <c r="AL50" s="678"/>
      <c r="AM50" s="678"/>
      <c r="AN50" s="678"/>
      <c r="AO50" s="678"/>
      <c r="AP50" s="678"/>
      <c r="AQ50" s="678"/>
      <c r="AR50" s="679"/>
    </row>
    <row r="51" spans="2:44" ht="15.75">
      <c r="B51" s="680" t="s">
        <v>304</v>
      </c>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531"/>
      <c r="AR51" s="531"/>
    </row>
    <row r="52" spans="2:44" ht="15.75">
      <c r="B52" s="680" t="s">
        <v>296</v>
      </c>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531"/>
      <c r="AR52" s="531"/>
    </row>
    <row r="53" spans="2:44">
      <c r="B53" s="445" t="s">
        <v>305</v>
      </c>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row>
    <row r="54" spans="2:44">
      <c r="B54" s="445" t="s">
        <v>297</v>
      </c>
      <c r="C54" s="681"/>
      <c r="D54" s="681"/>
      <c r="E54" s="681"/>
      <c r="F54" s="681"/>
      <c r="G54" s="681"/>
      <c r="H54" s="681"/>
      <c r="I54" s="681"/>
      <c r="J54" s="681"/>
      <c r="K54" s="681"/>
      <c r="L54" s="681"/>
      <c r="M54" s="681"/>
      <c r="N54" s="681"/>
      <c r="O54" s="681"/>
      <c r="P54" s="681"/>
      <c r="Q54" s="681"/>
      <c r="R54" s="681"/>
      <c r="S54" s="681"/>
      <c r="T54" s="681"/>
      <c r="U54" s="681"/>
      <c r="V54" s="681"/>
      <c r="W54" s="681"/>
      <c r="X54" s="681"/>
      <c r="Y54" s="681"/>
      <c r="Z54" s="681"/>
      <c r="AA54" s="681"/>
      <c r="AB54" s="681"/>
      <c r="AC54" s="681"/>
      <c r="AD54" s="681"/>
      <c r="AE54" s="681"/>
      <c r="AF54" s="681"/>
      <c r="AG54" s="681"/>
      <c r="AH54" s="681"/>
      <c r="AI54" s="681"/>
      <c r="AJ54" s="681"/>
      <c r="AK54" s="681"/>
      <c r="AL54" s="681"/>
      <c r="AM54" s="681"/>
      <c r="AN54" s="681"/>
      <c r="AO54" s="681"/>
      <c r="AP54" s="681"/>
      <c r="AQ54" s="681"/>
      <c r="AR54" s="681"/>
    </row>
    <row r="55" spans="2:44" ht="15.75">
      <c r="B55" s="680" t="s">
        <v>306</v>
      </c>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531"/>
      <c r="AR55" s="531"/>
    </row>
    <row r="56" spans="2:44" ht="15.75">
      <c r="B56" s="680" t="s">
        <v>298</v>
      </c>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531"/>
      <c r="AR56" s="531"/>
    </row>
    <row r="57" spans="2:44" ht="15.75">
      <c r="B57" s="680" t="s">
        <v>299</v>
      </c>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682"/>
      <c r="AK57" s="682"/>
      <c r="AL57" s="682"/>
      <c r="AM57" s="682"/>
      <c r="AN57" s="682"/>
      <c r="AO57" s="682"/>
      <c r="AP57" s="682"/>
      <c r="AQ57" s="531"/>
      <c r="AR57" s="531"/>
    </row>
    <row r="58" spans="2:44" ht="15.75">
      <c r="B58" s="680" t="s">
        <v>300</v>
      </c>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682"/>
      <c r="AJ58" s="682"/>
      <c r="AK58" s="682"/>
      <c r="AL58" s="682"/>
      <c r="AM58" s="682"/>
      <c r="AN58" s="682"/>
      <c r="AO58" s="682"/>
      <c r="AP58" s="682"/>
      <c r="AQ58" s="531"/>
      <c r="AR58" s="531"/>
    </row>
    <row r="59" spans="2:44" ht="15.75">
      <c r="B59" s="682" t="s">
        <v>301</v>
      </c>
      <c r="C59" s="682"/>
      <c r="D59" s="682"/>
      <c r="E59" s="682"/>
      <c r="F59" s="682"/>
      <c r="G59" s="682"/>
      <c r="H59" s="682"/>
      <c r="I59" s="682"/>
      <c r="J59" s="682"/>
      <c r="K59" s="682"/>
      <c r="L59" s="682"/>
      <c r="M59" s="682"/>
      <c r="N59" s="682"/>
      <c r="O59" s="682"/>
      <c r="P59" s="682"/>
      <c r="Q59" s="682"/>
      <c r="R59" s="682"/>
      <c r="S59" s="682"/>
      <c r="T59" s="682"/>
      <c r="U59" s="682"/>
      <c r="V59" s="682"/>
      <c r="W59" s="682"/>
      <c r="X59" s="682"/>
      <c r="Y59" s="682"/>
      <c r="Z59" s="682"/>
      <c r="AA59" s="682"/>
      <c r="AB59" s="682"/>
      <c r="AC59" s="682"/>
      <c r="AD59" s="682"/>
      <c r="AE59" s="682"/>
      <c r="AF59" s="682"/>
      <c r="AG59" s="682"/>
      <c r="AH59" s="682"/>
      <c r="AI59" s="682"/>
      <c r="AJ59" s="682"/>
      <c r="AK59" s="682"/>
      <c r="AL59" s="682"/>
      <c r="AM59" s="682"/>
      <c r="AN59" s="682"/>
      <c r="AO59" s="682"/>
      <c r="AP59" s="682"/>
      <c r="AQ59" s="531"/>
      <c r="AR59" s="531"/>
    </row>
    <row r="60" spans="2:44" ht="15.75">
      <c r="B60" s="683" t="str">
        <f>[1]جلد!B26&amp;"     "&amp;[1]جلد!B27</f>
        <v xml:space="preserve">     </v>
      </c>
      <c r="C60" s="683"/>
      <c r="D60" s="683"/>
      <c r="E60" s="683"/>
      <c r="F60" s="683"/>
      <c r="G60" s="683"/>
      <c r="H60" s="683"/>
      <c r="I60" s="683"/>
      <c r="J60" s="683"/>
      <c r="K60" s="683"/>
      <c r="L60" s="683"/>
      <c r="M60" s="683"/>
      <c r="N60" s="683"/>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c r="AL60" s="683"/>
      <c r="AM60" s="683"/>
      <c r="AN60" s="683"/>
      <c r="AO60" s="683"/>
      <c r="AP60" s="683"/>
      <c r="AQ60" s="531"/>
      <c r="AR60" s="531"/>
    </row>
  </sheetData>
  <mergeCells count="91">
    <mergeCell ref="B56:AP56"/>
    <mergeCell ref="B57:AI57"/>
    <mergeCell ref="B58:AH58"/>
    <mergeCell ref="B19:AR19"/>
    <mergeCell ref="B50:J50"/>
    <mergeCell ref="B51:AP51"/>
    <mergeCell ref="B52:AP52"/>
    <mergeCell ref="B53:AR53"/>
    <mergeCell ref="B54:AR54"/>
    <mergeCell ref="B55:AP55"/>
    <mergeCell ref="B46:C46"/>
    <mergeCell ref="D46:D47"/>
    <mergeCell ref="B47:C47"/>
    <mergeCell ref="B48:C48"/>
    <mergeCell ref="D48:D49"/>
    <mergeCell ref="B49:C49"/>
    <mergeCell ref="B42:C42"/>
    <mergeCell ref="D42:D43"/>
    <mergeCell ref="B43:C43"/>
    <mergeCell ref="B44:C44"/>
    <mergeCell ref="D44:D45"/>
    <mergeCell ref="B45:C45"/>
    <mergeCell ref="B38:C38"/>
    <mergeCell ref="D38:D39"/>
    <mergeCell ref="B39:C39"/>
    <mergeCell ref="B40:C40"/>
    <mergeCell ref="D40:D41"/>
    <mergeCell ref="B41:C41"/>
    <mergeCell ref="B34:C34"/>
    <mergeCell ref="D34:E34"/>
    <mergeCell ref="C35:E35"/>
    <mergeCell ref="B36:C36"/>
    <mergeCell ref="D36:D37"/>
    <mergeCell ref="B37:C37"/>
    <mergeCell ref="C30:E30"/>
    <mergeCell ref="B31:C31"/>
    <mergeCell ref="D31:E31"/>
    <mergeCell ref="B32:C32"/>
    <mergeCell ref="D32:E32"/>
    <mergeCell ref="B33:C33"/>
    <mergeCell ref="D33:E33"/>
    <mergeCell ref="B27:C27"/>
    <mergeCell ref="D27:E27"/>
    <mergeCell ref="B28:C28"/>
    <mergeCell ref="D28:E28"/>
    <mergeCell ref="B29:C29"/>
    <mergeCell ref="D29:E29"/>
    <mergeCell ref="AP23:AP24"/>
    <mergeCell ref="AQ23:AQ24"/>
    <mergeCell ref="AR23:AR24"/>
    <mergeCell ref="C25:E25"/>
    <mergeCell ref="B26:C26"/>
    <mergeCell ref="D26:E26"/>
    <mergeCell ref="AJ23:AJ24"/>
    <mergeCell ref="AK23:AK24"/>
    <mergeCell ref="AL23:AL24"/>
    <mergeCell ref="AM23:AM24"/>
    <mergeCell ref="AN23:AN24"/>
    <mergeCell ref="AO23:AO24"/>
    <mergeCell ref="T23:V23"/>
    <mergeCell ref="W23:Y23"/>
    <mergeCell ref="Z23:AB23"/>
    <mergeCell ref="AC23:AE23"/>
    <mergeCell ref="AF23:AH23"/>
    <mergeCell ref="AI23:AI24"/>
    <mergeCell ref="N23:N24"/>
    <mergeCell ref="O23:O24"/>
    <mergeCell ref="P23:P24"/>
    <mergeCell ref="Q23:Q24"/>
    <mergeCell ref="R23:R24"/>
    <mergeCell ref="S23:S24"/>
    <mergeCell ref="Q22:S22"/>
    <mergeCell ref="T22:AH22"/>
    <mergeCell ref="AI22:AL22"/>
    <mergeCell ref="AM22:AP22"/>
    <mergeCell ref="AQ22:AR22"/>
    <mergeCell ref="I23:I24"/>
    <mergeCell ref="J23:J24"/>
    <mergeCell ref="K23:K24"/>
    <mergeCell ref="L23:L24"/>
    <mergeCell ref="M23:M24"/>
    <mergeCell ref="B20:AP20"/>
    <mergeCell ref="B21:AP21"/>
    <mergeCell ref="B22:B24"/>
    <mergeCell ref="C22:E24"/>
    <mergeCell ref="F22:F24"/>
    <mergeCell ref="G22:G24"/>
    <mergeCell ref="H22:H24"/>
    <mergeCell ref="I22:J22"/>
    <mergeCell ref="K22:M22"/>
    <mergeCell ref="N22:P22"/>
  </mergeCells>
  <dataValidations count="5">
    <dataValidation type="list" allowBlank="1" showErrorMessage="1" sqref="AQ26:AQ49" xr:uid="{79A8EF7A-1C50-4B58-B5AF-493B57594A52}">
      <formula1>$BJ$1:$BJ$5</formula1>
    </dataValidation>
    <dataValidation type="list" allowBlank="1" showErrorMessage="1" sqref="AQ50" xr:uid="{B773E589-5FF4-4D13-80F6-8514FCC931CB}">
      <formula1>$BJ$1:$BJ$4</formula1>
    </dataValidation>
    <dataValidation type="list" allowBlank="1" showErrorMessage="1" sqref="AR26:AR50" xr:uid="{47AB5ADA-A61C-4D19-BA0E-00AADEF3E35B}">
      <formula1>INDIRECT(AQ26)</formula1>
    </dataValidation>
    <dataValidation type="list" allowBlank="1" showErrorMessage="1" sqref="O27 G31:G34 G36:G49 G26:G29" xr:uid="{C5913685-B3BF-4C5A-8DEC-386E4E57ACAD}">
      <formula1>$AY$2:$AY$3</formula1>
    </dataValidation>
    <dataValidation type="list" allowBlank="1" showErrorMessage="1" sqref="H26:H29 H31:H34 H36:H49" xr:uid="{E3190048-665D-4B8C-A011-D28458F6EB6E}">
      <formula1>$AZ$2:$AZ$8</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2066-2E17-42B0-B9D3-998A0E991003}">
  <dimension ref="B2:I34"/>
  <sheetViews>
    <sheetView rightToLeft="1" topLeftCell="A16" workbookViewId="0">
      <selection activeCell="E8" sqref="E8"/>
    </sheetView>
  </sheetViews>
  <sheetFormatPr defaultRowHeight="15"/>
  <cols>
    <col min="2" max="2" width="19.42578125" customWidth="1"/>
    <col min="3" max="3" width="26.28515625" customWidth="1"/>
    <col min="4" max="9" width="15.7109375" customWidth="1"/>
  </cols>
  <sheetData>
    <row r="2" spans="2:9" ht="18.75">
      <c r="B2" s="684">
        <f>[1]جلد!B4</f>
        <v>0</v>
      </c>
      <c r="C2" s="385"/>
      <c r="D2" s="385"/>
      <c r="E2" s="385"/>
      <c r="F2" s="385"/>
      <c r="G2" s="385"/>
      <c r="H2" s="385"/>
      <c r="I2" s="385"/>
    </row>
    <row r="3" spans="2:9" ht="18.75">
      <c r="B3" s="684" t="s">
        <v>344</v>
      </c>
      <c r="C3" s="385"/>
      <c r="D3" s="385"/>
      <c r="E3" s="385"/>
      <c r="F3" s="385"/>
      <c r="G3" s="385"/>
      <c r="H3" s="385"/>
      <c r="I3" s="385"/>
    </row>
    <row r="4" spans="2:9" ht="15.75" thickBot="1">
      <c r="B4" s="685"/>
      <c r="C4" s="685"/>
      <c r="D4" s="685"/>
      <c r="E4" s="685"/>
      <c r="F4" s="685"/>
      <c r="G4" s="685"/>
      <c r="H4" s="685"/>
      <c r="I4" s="685"/>
    </row>
    <row r="5" spans="2:9" ht="30" customHeight="1">
      <c r="B5" s="686" t="s">
        <v>285</v>
      </c>
      <c r="C5" s="687" t="s">
        <v>310</v>
      </c>
      <c r="D5" s="688" t="s">
        <v>311</v>
      </c>
      <c r="E5" s="584"/>
      <c r="F5" s="689"/>
      <c r="G5" s="690" t="s">
        <v>312</v>
      </c>
      <c r="H5" s="589"/>
      <c r="I5" s="595"/>
    </row>
    <row r="6" spans="2:9" ht="30" customHeight="1" thickBot="1">
      <c r="B6" s="691"/>
      <c r="C6" s="692"/>
      <c r="D6" s="693" t="s">
        <v>54</v>
      </c>
      <c r="E6" s="694" t="s">
        <v>55</v>
      </c>
      <c r="F6" s="695" t="s">
        <v>56</v>
      </c>
      <c r="G6" s="696" t="s">
        <v>54</v>
      </c>
      <c r="H6" s="694" t="s">
        <v>313</v>
      </c>
      <c r="I6" s="697" t="s">
        <v>56</v>
      </c>
    </row>
    <row r="7" spans="2:9" ht="30" customHeight="1">
      <c r="B7" s="698" t="s">
        <v>314</v>
      </c>
      <c r="C7" s="699" t="s">
        <v>315</v>
      </c>
      <c r="D7" s="700">
        <f>SUMIFS('[1]اهداف پروژه‏ها'!$AE$7:$AE$31, '[1]اهداف پروژه‏ها'!$F$7:$F$31, '[1]اهداف پروژه‏ها'!$AY$2, '[1]اهداف پروژه‏ها'!$AQ$7:$AQ$31, '[1]اهداف پروژه‏ها به تفکیک نوع'!$B7)</f>
        <v>0</v>
      </c>
      <c r="E7" s="701">
        <f>SUMIFS('[1]اهداف پروژه‏ها'!$AF$7:$AF$31, '[1]اهداف پروژه‏ها'!$F$7:$F$31, '[1]اهداف پروژه‏ها'!$AY$2, '[1]اهداف پروژه‏ها'!$AQ$7:$AQ$31, '[1]اهداف پروژه‏ها به تفکیک نوع'!$B7)</f>
        <v>0</v>
      </c>
      <c r="F7" s="702">
        <f>SUMIFS('[1]اهداف پروژه‏ها'!$AG$7:$AG$31, '[1]اهداف پروژه‏ها'!$F$7:$F$31, '[1]اهداف پروژه‏ها'!$AY$2, '[1]اهداف پروژه‏ها'!$AQ$7:$AQ$31, '[1]اهداف پروژه‏ها به تفکیک نوع'!$B7)</f>
        <v>0</v>
      </c>
      <c r="G7" s="703">
        <f>SUMIFS('[1]اهداف پروژه‏ها'!$AE$7:$AE$31, '[1]اهداف پروژه‏ها'!$F$7:$F$31, '[1]اهداف پروژه‏ها'!$AY$3, '[1]اهداف پروژه‏ها'!$AQ$7:$AQ$31, '[1]اهداف پروژه‏ها به تفکیک نوع'!$B7)</f>
        <v>0</v>
      </c>
      <c r="H7" s="701">
        <f>SUMIFS('[1]اهداف پروژه‏ها'!$AF$7:$AF$31, '[1]اهداف پروژه‏ها'!$F$7:$F$31, '[1]اهداف پروژه‏ها'!$AY$3, '[1]اهداف پروژه‏ها'!$AQ$7:$AQ$31, '[1]اهداف پروژه‏ها به تفکیک نوع'!$B7)</f>
        <v>0</v>
      </c>
      <c r="I7" s="702">
        <f>SUMIFS('[1]اهداف پروژه‏ها'!$AG$7:$AG$31, '[1]اهداف پروژه‏ها'!$F$7:$F$31, '[1]اهداف پروژه‏ها'!$AY$3, '[1]اهداف پروژه‏ها'!$AQ$7:$AQ$31, '[1]اهداف پروژه‏ها به تفکیک نوع'!$B7)</f>
        <v>0</v>
      </c>
    </row>
    <row r="8" spans="2:9" ht="30" customHeight="1">
      <c r="B8" s="704"/>
      <c r="C8" s="705" t="s">
        <v>316</v>
      </c>
      <c r="D8" s="706">
        <f>SUMIFS('[1]اهداف پروژه‏ها'!$AE$7:$AE$31, '[1]اهداف پروژه‏ها'!$F$7:$F$31, '[1]اهداف پروژه‏ها'!$AY$2, '[1]اهداف پروژه‏ها'!$AQ$7:$AQ$31, '[1]اهداف پروژه‏ها به تفکیک نوع'!$B8)</f>
        <v>0</v>
      </c>
      <c r="E8" s="707">
        <f>SUMIFS('[1]اهداف پروژه‏ها'!$AF$7:$AF$31, '[1]اهداف پروژه‏ها'!$F$7:$F$31, '[1]اهداف پروژه‏ها'!$AY$2, '[1]اهداف پروژه‏ها'!$AQ$7:$AQ$31, '[1]اهداف پروژه‏ها به تفکیک نوع'!$B8)</f>
        <v>0</v>
      </c>
      <c r="F8" s="708">
        <f>SUMIFS('[1]اهداف پروژه‏ها'!$AG$7:$AG$31, '[1]اهداف پروژه‏ها'!$F$7:$F$31, '[1]اهداف پروژه‏ها'!$AY$2, '[1]اهداف پروژه‏ها'!$AQ$7:$AQ$31, '[1]اهداف پروژه‏ها به تفکیک نوع'!$B8)</f>
        <v>0</v>
      </c>
      <c r="G8" s="709">
        <f>SUMIFS('[1]اهداف پروژه‏ها'!$AE$7:$AE$31, '[1]اهداف پروژه‏ها'!$F$7:$F$31, '[1]اهداف پروژه‏ها'!$AY$3, '[1]اهداف پروژه‏ها'!$AQ$7:$AQ$31, '[1]اهداف پروژه‏ها به تفکیک نوع'!$B8)</f>
        <v>0</v>
      </c>
      <c r="H8" s="707">
        <f>SUMIFS('[1]اهداف پروژه‏ها'!$AF$7:$AF$31, '[1]اهداف پروژه‏ها'!$F$7:$F$31, '[1]اهداف پروژه‏ها'!$AY$3, '[1]اهداف پروژه‏ها'!$AQ$7:$AQ$31, '[1]اهداف پروژه‏ها به تفکیک نوع'!$B8)</f>
        <v>0</v>
      </c>
      <c r="I8" s="708">
        <f>SUMIFS('[1]اهداف پروژه‏ها'!$AG$7:$AG$31, '[1]اهداف پروژه‏ها'!$F$7:$F$31, '[1]اهداف پروژه‏ها'!$AY$3, '[1]اهداف پروژه‏ها'!$AQ$7:$AQ$31, '[1]اهداف پروژه‏ها به تفکیک نوع'!$B8)</f>
        <v>0</v>
      </c>
    </row>
    <row r="9" spans="2:9" ht="30" customHeight="1" thickBot="1">
      <c r="B9" s="704"/>
      <c r="C9" s="710" t="s">
        <v>317</v>
      </c>
      <c r="D9" s="711">
        <f>SUMIFS('[1]اهداف پروژه‏ها'!$AE$7:$AE$31, '[1]اهداف پروژه‏ها'!$F$7:$F$31, '[1]اهداف پروژه‏ها'!$AY$2, '[1]اهداف پروژه‏ها'!$AQ$7:$AQ$31, '[1]اهداف پروژه‏ها به تفکیک نوع'!$B9)</f>
        <v>0</v>
      </c>
      <c r="E9" s="712">
        <f>SUMIFS('[1]اهداف پروژه‏ها'!$AF$7:$AF$31, '[1]اهداف پروژه‏ها'!$F$7:$F$31, '[1]اهداف پروژه‏ها'!$AY$2, '[1]اهداف پروژه‏ها'!$AQ$7:$AQ$31, '[1]اهداف پروژه‏ها به تفکیک نوع'!$B9)</f>
        <v>0</v>
      </c>
      <c r="F9" s="713">
        <f>SUMIFS('[1]اهداف پروژه‏ها'!$AG$7:$AG$31, '[1]اهداف پروژه‏ها'!$F$7:$F$31, '[1]اهداف پروژه‏ها'!$AY$2, '[1]اهداف پروژه‏ها'!$AQ$7:$AQ$31, '[1]اهداف پروژه‏ها به تفکیک نوع'!$B9)</f>
        <v>0</v>
      </c>
      <c r="G9" s="714">
        <f>SUMIFS('[1]اهداف پروژه‏ها'!$AE$7:$AE$31, '[1]اهداف پروژه‏ها'!$F$7:$F$31, '[1]اهداف پروژه‏ها'!$AY$3, '[1]اهداف پروژه‏ها'!$AQ$7:$AQ$31, '[1]اهداف پروژه‏ها به تفکیک نوع'!$B9)</f>
        <v>0</v>
      </c>
      <c r="H9" s="712">
        <f>SUMIFS('[1]اهداف پروژه‏ها'!$AF$7:$AF$31, '[1]اهداف پروژه‏ها'!$F$7:$F$31, '[1]اهداف پروژه‏ها'!$AY$3, '[1]اهداف پروژه‏ها'!$AQ$7:$AQ$31, '[1]اهداف پروژه‏ها به تفکیک نوع'!$B9)</f>
        <v>0</v>
      </c>
      <c r="I9" s="713">
        <f>SUMIFS('[1]اهداف پروژه‏ها'!$AG$7:$AG$31, '[1]اهداف پروژه‏ها'!$F$7:$F$31, '[1]اهداف پروژه‏ها'!$AY$3, '[1]اهداف پروژه‏ها'!$AQ$7:$AQ$31, '[1]اهداف پروژه‏ها به تفکیک نوع'!$B9)</f>
        <v>0</v>
      </c>
    </row>
    <row r="10" spans="2:9" ht="30" customHeight="1" thickBot="1">
      <c r="B10" s="715" t="s">
        <v>318</v>
      </c>
      <c r="C10" s="716"/>
      <c r="D10" s="717">
        <f t="shared" ref="D10:I10" si="0">SUM(D7:D9)</f>
        <v>0</v>
      </c>
      <c r="E10" s="718">
        <f t="shared" si="0"/>
        <v>0</v>
      </c>
      <c r="F10" s="719">
        <f t="shared" si="0"/>
        <v>0</v>
      </c>
      <c r="G10" s="720">
        <f t="shared" si="0"/>
        <v>0</v>
      </c>
      <c r="H10" s="718">
        <f t="shared" si="0"/>
        <v>0</v>
      </c>
      <c r="I10" s="719">
        <f t="shared" si="0"/>
        <v>0</v>
      </c>
    </row>
    <row r="11" spans="2:9" ht="30" customHeight="1">
      <c r="B11" s="721" t="s">
        <v>319</v>
      </c>
      <c r="C11" s="699" t="s">
        <v>320</v>
      </c>
      <c r="D11" s="722">
        <f>SUMIFS('[1]اهداف پروژه‏ها'!$AE$7:$AE$31, '[1]اهداف پروژه‏ها'!$F$7:$F$31, '[1]اهداف پروژه‏ها'!$AY$2, '[1]اهداف پروژه‏ها'!$AQ$7:$AQ$31, '[1]اهداف پروژه‏ها به تفکیک نوع'!$B11)</f>
        <v>0</v>
      </c>
      <c r="E11" s="723">
        <f>SUMIFS('[1]اهداف پروژه‏ها'!$AF$7:$AF$31, '[1]اهداف پروژه‏ها'!$F$7:$F$31, '[1]اهداف پروژه‏ها'!$AY$2, '[1]اهداف پروژه‏ها'!$AQ$7:$AQ$31, '[1]اهداف پروژه‏ها به تفکیک نوع'!$B11)</f>
        <v>0</v>
      </c>
      <c r="F11" s="724">
        <f>SUMIFS('[1]اهداف پروژه‏ها'!$AG$7:$AG$31, '[1]اهداف پروژه‏ها'!$F$7:$F$31, '[1]اهداف پروژه‏ها'!$AY$2, '[1]اهداف پروژه‏ها'!$AQ$7:$AQ$31, '[1]اهداف پروژه‏ها به تفکیک نوع'!$B11)</f>
        <v>0</v>
      </c>
      <c r="G11" s="725">
        <f>SUMIFS('[1]اهداف پروژه‏ها'!$AE$7:$AE$31, '[1]اهداف پروژه‏ها'!$F$7:$F$31, '[1]اهداف پروژه‏ها'!$AY$3, '[1]اهداف پروژه‏ها'!$AQ$7:$AQ$31, '[1]اهداف پروژه‏ها به تفکیک نوع'!$B11)</f>
        <v>0</v>
      </c>
      <c r="H11" s="723">
        <f>SUMIFS('[1]اهداف پروژه‏ها'!$AF$7:$AF$31, '[1]اهداف پروژه‏ها'!$F$7:$F$31, '[1]اهداف پروژه‏ها'!$AY$3, '[1]اهداف پروژه‏ها'!$AQ$7:$AQ$31, '[1]اهداف پروژه‏ها به تفکیک نوع'!$B11)</f>
        <v>0</v>
      </c>
      <c r="I11" s="724">
        <f>SUMIFS('[1]اهداف پروژه‏ها'!$AG$7:$AG$31, '[1]اهداف پروژه‏ها'!$F$7:$F$31, '[1]اهداف پروژه‏ها'!$AY$3, '[1]اهداف پروژه‏ها'!$AQ$7:$AQ$31, '[1]اهداف پروژه‏ها به تفکیک نوع'!$B11)</f>
        <v>0</v>
      </c>
    </row>
    <row r="12" spans="2:9" ht="30" customHeight="1">
      <c r="B12" s="704"/>
      <c r="C12" s="705" t="s">
        <v>321</v>
      </c>
      <c r="D12" s="706">
        <f>SUMIFS('[1]اهداف پروژه‏ها'!$AE$7:$AE$31, '[1]اهداف پروژه‏ها'!$F$7:$F$31, '[1]اهداف پروژه‏ها'!$AY$2, '[1]اهداف پروژه‏ها'!$AQ$7:$AQ$31, '[1]اهداف پروژه‏ها به تفکیک نوع'!$B12)</f>
        <v>0</v>
      </c>
      <c r="E12" s="707">
        <f>SUMIFS('[1]اهداف پروژه‏ها'!$AF$7:$AF$31, '[1]اهداف پروژه‏ها'!$F$7:$F$31, '[1]اهداف پروژه‏ها'!$AY$2, '[1]اهداف پروژه‏ها'!$AQ$7:$AQ$31, '[1]اهداف پروژه‏ها به تفکیک نوع'!$B12)</f>
        <v>0</v>
      </c>
      <c r="F12" s="708">
        <f>SUMIFS('[1]اهداف پروژه‏ها'!$AG$7:$AG$31, '[1]اهداف پروژه‏ها'!$F$7:$F$31, '[1]اهداف پروژه‏ها'!$AY$2, '[1]اهداف پروژه‏ها'!$AQ$7:$AQ$31, '[1]اهداف پروژه‏ها به تفکیک نوع'!$B12)</f>
        <v>0</v>
      </c>
      <c r="G12" s="709">
        <f>SUMIFS('[1]اهداف پروژه‏ها'!$AE$7:$AE$31, '[1]اهداف پروژه‏ها'!$F$7:$F$31, '[1]اهداف پروژه‏ها'!$AY$3, '[1]اهداف پروژه‏ها'!$AQ$7:$AQ$31, '[1]اهداف پروژه‏ها به تفکیک نوع'!$B12)</f>
        <v>0</v>
      </c>
      <c r="H12" s="707">
        <f>SUMIFS('[1]اهداف پروژه‏ها'!$AF$7:$AF$31, '[1]اهداف پروژه‏ها'!$F$7:$F$31, '[1]اهداف پروژه‏ها'!$AY$3, '[1]اهداف پروژه‏ها'!$AQ$7:$AQ$31, '[1]اهداف پروژه‏ها به تفکیک نوع'!$B12)</f>
        <v>0</v>
      </c>
      <c r="I12" s="708">
        <f>SUMIFS('[1]اهداف پروژه‏ها'!$AG$7:$AG$31, '[1]اهداف پروژه‏ها'!$F$7:$F$31, '[1]اهداف پروژه‏ها'!$AY$3, '[1]اهداف پروژه‏ها'!$AQ$7:$AQ$31, '[1]اهداف پروژه‏ها به تفکیک نوع'!$B12)</f>
        <v>0</v>
      </c>
    </row>
    <row r="13" spans="2:9" ht="30" customHeight="1">
      <c r="B13" s="704"/>
      <c r="C13" s="705" t="s">
        <v>322</v>
      </c>
      <c r="D13" s="706">
        <f>SUMIFS('[1]اهداف پروژه‏ها'!$AE$7:$AE$31, '[1]اهداف پروژه‏ها'!$F$7:$F$31, '[1]اهداف پروژه‏ها'!$AY$2, '[1]اهداف پروژه‏ها'!$AQ$7:$AQ$31, '[1]اهداف پروژه‏ها به تفکیک نوع'!$B13)</f>
        <v>0</v>
      </c>
      <c r="E13" s="707">
        <f>SUMIFS('[1]اهداف پروژه‏ها'!$AF$7:$AF$31, '[1]اهداف پروژه‏ها'!$F$7:$F$31, '[1]اهداف پروژه‏ها'!$AY$2, '[1]اهداف پروژه‏ها'!$AQ$7:$AQ$31, '[1]اهداف پروژه‏ها به تفکیک نوع'!$B13)</f>
        <v>0</v>
      </c>
      <c r="F13" s="708">
        <f>SUMIFS('[1]اهداف پروژه‏ها'!$AG$7:$AG$31, '[1]اهداف پروژه‏ها'!$F$7:$F$31, '[1]اهداف پروژه‏ها'!$AY$2, '[1]اهداف پروژه‏ها'!$AQ$7:$AQ$31, '[1]اهداف پروژه‏ها به تفکیک نوع'!$B13)</f>
        <v>0</v>
      </c>
      <c r="G13" s="709">
        <f>SUMIFS('[1]اهداف پروژه‏ها'!$AE$7:$AE$31, '[1]اهداف پروژه‏ها'!$F$7:$F$31, '[1]اهداف پروژه‏ها'!$AY$3, '[1]اهداف پروژه‏ها'!$AQ$7:$AQ$31, '[1]اهداف پروژه‏ها به تفکیک نوع'!$B13)</f>
        <v>0</v>
      </c>
      <c r="H13" s="707">
        <f>SUMIFS('[1]اهداف پروژه‏ها'!$AF$7:$AF$31, '[1]اهداف پروژه‏ها'!$F$7:$F$31, '[1]اهداف پروژه‏ها'!$AY$3, '[1]اهداف پروژه‏ها'!$AQ$7:$AQ$31, '[1]اهداف پروژه‏ها به تفکیک نوع'!$B13)</f>
        <v>0</v>
      </c>
      <c r="I13" s="708">
        <f>SUMIFS('[1]اهداف پروژه‏ها'!$AG$7:$AG$31, '[1]اهداف پروژه‏ها'!$F$7:$F$31, '[1]اهداف پروژه‏ها'!$AY$3, '[1]اهداف پروژه‏ها'!$AQ$7:$AQ$31, '[1]اهداف پروژه‏ها به تفکیک نوع'!$B13)</f>
        <v>0</v>
      </c>
    </row>
    <row r="14" spans="2:9" ht="30" customHeight="1">
      <c r="B14" s="704"/>
      <c r="C14" s="705" t="s">
        <v>323</v>
      </c>
      <c r="D14" s="706">
        <f>SUMIFS('[1]اهداف پروژه‏ها'!$AE$7:$AE$31, '[1]اهداف پروژه‏ها'!$F$7:$F$31, '[1]اهداف پروژه‏ها'!$AY$2, '[1]اهداف پروژه‏ها'!$AQ$7:$AQ$31, '[1]اهداف پروژه‏ها به تفکیک نوع'!$B14)</f>
        <v>0</v>
      </c>
      <c r="E14" s="707">
        <f>SUMIFS('[1]اهداف پروژه‏ها'!$AF$7:$AF$31, '[1]اهداف پروژه‏ها'!$F$7:$F$31, '[1]اهداف پروژه‏ها'!$AY$2, '[1]اهداف پروژه‏ها'!$AQ$7:$AQ$31, '[1]اهداف پروژه‏ها به تفکیک نوع'!$B14)</f>
        <v>0</v>
      </c>
      <c r="F14" s="708">
        <f>SUMIFS('[1]اهداف پروژه‏ها'!$AG$7:$AG$31, '[1]اهداف پروژه‏ها'!$F$7:$F$31, '[1]اهداف پروژه‏ها'!$AY$2, '[1]اهداف پروژه‏ها'!$AQ$7:$AQ$31, '[1]اهداف پروژه‏ها به تفکیک نوع'!$B14)</f>
        <v>0</v>
      </c>
      <c r="G14" s="709">
        <f>SUMIFS('[1]اهداف پروژه‏ها'!$AE$7:$AE$31, '[1]اهداف پروژه‏ها'!$F$7:$F$31, '[1]اهداف پروژه‏ها'!$AY$3, '[1]اهداف پروژه‏ها'!$AQ$7:$AQ$31, '[1]اهداف پروژه‏ها به تفکیک نوع'!$B14)</f>
        <v>0</v>
      </c>
      <c r="H14" s="707">
        <f>SUMIFS('[1]اهداف پروژه‏ها'!$AF$7:$AF$31, '[1]اهداف پروژه‏ها'!$F$7:$F$31, '[1]اهداف پروژه‏ها'!$AY$3, '[1]اهداف پروژه‏ها'!$AQ$7:$AQ$31, '[1]اهداف پروژه‏ها به تفکیک نوع'!$B14)</f>
        <v>0</v>
      </c>
      <c r="I14" s="708">
        <f>SUMIFS('[1]اهداف پروژه‏ها'!$AG$7:$AG$31, '[1]اهداف پروژه‏ها'!$F$7:$F$31, '[1]اهداف پروژه‏ها'!$AY$3, '[1]اهداف پروژه‏ها'!$AQ$7:$AQ$31, '[1]اهداف پروژه‏ها به تفکیک نوع'!$B14)</f>
        <v>0</v>
      </c>
    </row>
    <row r="15" spans="2:9" ht="30" customHeight="1" thickBot="1">
      <c r="B15" s="704"/>
      <c r="C15" s="710" t="s">
        <v>324</v>
      </c>
      <c r="D15" s="711">
        <f>SUMIFS('[1]اهداف پروژه‏ها'!$AE$7:$AE$31, '[1]اهداف پروژه‏ها'!$F$7:$F$31, '[1]اهداف پروژه‏ها'!$AY$2, '[1]اهداف پروژه‏ها'!$AQ$7:$AQ$31, '[1]اهداف پروژه‏ها به تفکیک نوع'!$B15)</f>
        <v>0</v>
      </c>
      <c r="E15" s="712">
        <f>SUMIFS('[1]اهداف پروژه‏ها'!$AF$7:$AF$31, '[1]اهداف پروژه‏ها'!$F$7:$F$31, '[1]اهداف پروژه‏ها'!$AY$2, '[1]اهداف پروژه‏ها'!$AQ$7:$AQ$31, '[1]اهداف پروژه‏ها به تفکیک نوع'!$B15)</f>
        <v>0</v>
      </c>
      <c r="F15" s="713">
        <f>SUMIFS('[1]اهداف پروژه‏ها'!$AG$7:$AG$31, '[1]اهداف پروژه‏ها'!$F$7:$F$31, '[1]اهداف پروژه‏ها'!$AY$2, '[1]اهداف پروژه‏ها'!$AQ$7:$AQ$31, '[1]اهداف پروژه‏ها به تفکیک نوع'!$B15)</f>
        <v>0</v>
      </c>
      <c r="G15" s="714">
        <f>SUMIFS('[1]اهداف پروژه‏ها'!$AE$7:$AE$31, '[1]اهداف پروژه‏ها'!$F$7:$F$31, '[1]اهداف پروژه‏ها'!$AY$3, '[1]اهداف پروژه‏ها'!$AQ$7:$AQ$31, '[1]اهداف پروژه‏ها به تفکیک نوع'!$B15)</f>
        <v>0</v>
      </c>
      <c r="H15" s="712">
        <f>SUMIFS('[1]اهداف پروژه‏ها'!$AF$7:$AF$31, '[1]اهداف پروژه‏ها'!$F$7:$F$31, '[1]اهداف پروژه‏ها'!$AY$3, '[1]اهداف پروژه‏ها'!$AQ$7:$AQ$31, '[1]اهداف پروژه‏ها به تفکیک نوع'!$B15)</f>
        <v>0</v>
      </c>
      <c r="I15" s="713">
        <f>SUMIFS('[1]اهداف پروژه‏ها'!$AG$7:$AG$31, '[1]اهداف پروژه‏ها'!$F$7:$F$31, '[1]اهداف پروژه‏ها'!$AY$3, '[1]اهداف پروژه‏ها'!$AQ$7:$AQ$31, '[1]اهداف پروژه‏ها به تفکیک نوع'!$B15)</f>
        <v>0</v>
      </c>
    </row>
    <row r="16" spans="2:9" ht="30" customHeight="1" thickBot="1">
      <c r="B16" s="726" t="s">
        <v>325</v>
      </c>
      <c r="C16" s="716"/>
      <c r="D16" s="717">
        <f t="shared" ref="D16:I16" si="1">SUM(D11:D15)</f>
        <v>0</v>
      </c>
      <c r="E16" s="718">
        <f t="shared" si="1"/>
        <v>0</v>
      </c>
      <c r="F16" s="719">
        <f t="shared" si="1"/>
        <v>0</v>
      </c>
      <c r="G16" s="720">
        <f t="shared" si="1"/>
        <v>0</v>
      </c>
      <c r="H16" s="718">
        <f t="shared" si="1"/>
        <v>0</v>
      </c>
      <c r="I16" s="719">
        <f t="shared" si="1"/>
        <v>0</v>
      </c>
    </row>
    <row r="17" spans="2:9" ht="30" customHeight="1">
      <c r="B17" s="721" t="s">
        <v>326</v>
      </c>
      <c r="C17" s="699" t="s">
        <v>327</v>
      </c>
      <c r="D17" s="722">
        <f>SUMIFS('[1]اهداف پروژه‏ها'!$AE$7:$AE$31, '[1]اهداف پروژه‏ها'!$F$7:$F$31, '[1]اهداف پروژه‏ها'!$AY$2, '[1]اهداف پروژه‏ها'!$AQ$7:$AQ$31, '[1]اهداف پروژه‏ها به تفکیک نوع'!$B17)</f>
        <v>0</v>
      </c>
      <c r="E17" s="723">
        <f>SUMIFS('[1]اهداف پروژه‏ها'!$AF$7:$AF$31, '[1]اهداف پروژه‏ها'!$F$7:$F$31, '[1]اهداف پروژه‏ها'!$AY$2, '[1]اهداف پروژه‏ها'!$AQ$7:$AQ$31, '[1]اهداف پروژه‏ها به تفکیک نوع'!$B17)</f>
        <v>0</v>
      </c>
      <c r="F17" s="724">
        <f>SUMIFS('[1]اهداف پروژه‏ها'!$AG$7:$AG$31, '[1]اهداف پروژه‏ها'!$F$7:$F$31, '[1]اهداف پروژه‏ها'!$AY$2, '[1]اهداف پروژه‏ها'!$AQ$7:$AQ$31, '[1]اهداف پروژه‏ها به تفکیک نوع'!$B17)</f>
        <v>0</v>
      </c>
      <c r="G17" s="725">
        <f>SUMIFS('[1]اهداف پروژه‏ها'!$AE$7:$AE$31, '[1]اهداف پروژه‏ها'!$F$7:$F$31, '[1]اهداف پروژه‏ها'!$AY$3, '[1]اهداف پروژه‏ها'!$AQ$7:$AQ$31, '[1]اهداف پروژه‏ها به تفکیک نوع'!$B17)</f>
        <v>0</v>
      </c>
      <c r="H17" s="723">
        <f>SUMIFS('[1]اهداف پروژه‏ها'!$AF$7:$AF$31, '[1]اهداف پروژه‏ها'!$F$7:$F$31, '[1]اهداف پروژه‏ها'!$AY$3, '[1]اهداف پروژه‏ها'!$AQ$7:$AQ$31, '[1]اهداف پروژه‏ها به تفکیک نوع'!$B17)</f>
        <v>0</v>
      </c>
      <c r="I17" s="724">
        <f>SUMIFS('[1]اهداف پروژه‏ها'!$AG$7:$AG$31, '[1]اهداف پروژه‏ها'!$F$7:$F$31, '[1]اهداف پروژه‏ها'!$AY$3, '[1]اهداف پروژه‏ها'!$AQ$7:$AQ$31, '[1]اهداف پروژه‏ها به تفکیک نوع'!$B17)</f>
        <v>0</v>
      </c>
    </row>
    <row r="18" spans="2:9" ht="30" customHeight="1">
      <c r="B18" s="704"/>
      <c r="C18" s="705" t="s">
        <v>328</v>
      </c>
      <c r="D18" s="706">
        <f>SUMIFS('[1]اهداف پروژه‏ها'!$AE$7:$AE$31, '[1]اهداف پروژه‏ها'!$F$7:$F$31, '[1]اهداف پروژه‏ها'!$AY$2, '[1]اهداف پروژه‏ها'!$AQ$7:$AQ$31, '[1]اهداف پروژه‏ها به تفکیک نوع'!$B18)</f>
        <v>0</v>
      </c>
      <c r="E18" s="707">
        <f>SUMIFS('[1]اهداف پروژه‏ها'!$AF$7:$AF$31, '[1]اهداف پروژه‏ها'!$F$7:$F$31, '[1]اهداف پروژه‏ها'!$AY$2, '[1]اهداف پروژه‏ها'!$AQ$7:$AQ$31, '[1]اهداف پروژه‏ها به تفکیک نوع'!$B18)</f>
        <v>0</v>
      </c>
      <c r="F18" s="708">
        <f>SUMIFS('[1]اهداف پروژه‏ها'!$AG$7:$AG$31, '[1]اهداف پروژه‏ها'!$F$7:$F$31, '[1]اهداف پروژه‏ها'!$AY$2, '[1]اهداف پروژه‏ها'!$AQ$7:$AQ$31, '[1]اهداف پروژه‏ها به تفکیک نوع'!$B18)</f>
        <v>0</v>
      </c>
      <c r="G18" s="709">
        <f>SUMIFS('[1]اهداف پروژه‏ها'!$AE$7:$AE$31, '[1]اهداف پروژه‏ها'!$F$7:$F$31, '[1]اهداف پروژه‏ها'!$AY$3, '[1]اهداف پروژه‏ها'!$AQ$7:$AQ$31, '[1]اهداف پروژه‏ها به تفکیک نوع'!$B18)</f>
        <v>0</v>
      </c>
      <c r="H18" s="707">
        <f>SUMIFS('[1]اهداف پروژه‏ها'!$AF$7:$AF$31, '[1]اهداف پروژه‏ها'!$F$7:$F$31, '[1]اهداف پروژه‏ها'!$AY$3, '[1]اهداف پروژه‏ها'!$AQ$7:$AQ$31, '[1]اهداف پروژه‏ها به تفکیک نوع'!$B18)</f>
        <v>0</v>
      </c>
      <c r="I18" s="708">
        <f>SUMIFS('[1]اهداف پروژه‏ها'!$AG$7:$AG$31, '[1]اهداف پروژه‏ها'!$F$7:$F$31, '[1]اهداف پروژه‏ها'!$AY$3, '[1]اهداف پروژه‏ها'!$AQ$7:$AQ$31, '[1]اهداف پروژه‏ها به تفکیک نوع'!$B18)</f>
        <v>0</v>
      </c>
    </row>
    <row r="19" spans="2:9" ht="30" customHeight="1">
      <c r="B19" s="704"/>
      <c r="C19" s="705" t="s">
        <v>329</v>
      </c>
      <c r="D19" s="706">
        <f>SUMIFS('[1]اهداف پروژه‏ها'!$AE$7:$AE$31, '[1]اهداف پروژه‏ها'!$F$7:$F$31, '[1]اهداف پروژه‏ها'!$AY$2, '[1]اهداف پروژه‏ها'!$AQ$7:$AQ$31, '[1]اهداف پروژه‏ها به تفکیک نوع'!$B19)</f>
        <v>0</v>
      </c>
      <c r="E19" s="707">
        <f>SUMIFS('[1]اهداف پروژه‏ها'!$AF$7:$AF$31, '[1]اهداف پروژه‏ها'!$F$7:$F$31, '[1]اهداف پروژه‏ها'!$AY$2, '[1]اهداف پروژه‏ها'!$AQ$7:$AQ$31, '[1]اهداف پروژه‏ها به تفکیک نوع'!$B19)</f>
        <v>0</v>
      </c>
      <c r="F19" s="708">
        <f>SUMIFS('[1]اهداف پروژه‏ها'!$AG$7:$AG$31, '[1]اهداف پروژه‏ها'!$F$7:$F$31, '[1]اهداف پروژه‏ها'!$AY$2, '[1]اهداف پروژه‏ها'!$AQ$7:$AQ$31, '[1]اهداف پروژه‏ها به تفکیک نوع'!$B19)</f>
        <v>0</v>
      </c>
      <c r="G19" s="709">
        <f>SUMIFS('[1]اهداف پروژه‏ها'!$AE$7:$AE$31, '[1]اهداف پروژه‏ها'!$F$7:$F$31, '[1]اهداف پروژه‏ها'!$AY$3, '[1]اهداف پروژه‏ها'!$AQ$7:$AQ$31, '[1]اهداف پروژه‏ها به تفکیک نوع'!$B19)</f>
        <v>0</v>
      </c>
      <c r="H19" s="707">
        <f>SUMIFS('[1]اهداف پروژه‏ها'!$AF$7:$AF$31, '[1]اهداف پروژه‏ها'!$F$7:$F$31, '[1]اهداف پروژه‏ها'!$AY$3, '[1]اهداف پروژه‏ها'!$AQ$7:$AQ$31, '[1]اهداف پروژه‏ها به تفکیک نوع'!$B19)</f>
        <v>0</v>
      </c>
      <c r="I19" s="708">
        <f>SUMIFS('[1]اهداف پروژه‏ها'!$AG$7:$AG$31, '[1]اهداف پروژه‏ها'!$F$7:$F$31, '[1]اهداف پروژه‏ها'!$AY$3, '[1]اهداف پروژه‏ها'!$AQ$7:$AQ$31, '[1]اهداف پروژه‏ها به تفکیک نوع'!$B19)</f>
        <v>0</v>
      </c>
    </row>
    <row r="20" spans="2:9" ht="30" customHeight="1">
      <c r="B20" s="704"/>
      <c r="C20" s="705" t="s">
        <v>330</v>
      </c>
      <c r="D20" s="706">
        <f>SUMIFS('[1]اهداف پروژه‏ها'!$AE$7:$AE$31, '[1]اهداف پروژه‏ها'!$F$7:$F$31, '[1]اهداف پروژه‏ها'!$AY$2, '[1]اهداف پروژه‏ها'!$AQ$7:$AQ$31, '[1]اهداف پروژه‏ها به تفکیک نوع'!$B20)</f>
        <v>0</v>
      </c>
      <c r="E20" s="707">
        <f>SUMIFS('[1]اهداف پروژه‏ها'!$AF$7:$AF$31, '[1]اهداف پروژه‏ها'!$F$7:$F$31, '[1]اهداف پروژه‏ها'!$AY$2, '[1]اهداف پروژه‏ها'!$AQ$7:$AQ$31, '[1]اهداف پروژه‏ها به تفکیک نوع'!$B20)</f>
        <v>0</v>
      </c>
      <c r="F20" s="708">
        <f>SUMIFS('[1]اهداف پروژه‏ها'!$AG$7:$AG$31, '[1]اهداف پروژه‏ها'!$F$7:$F$31, '[1]اهداف پروژه‏ها'!$AY$2, '[1]اهداف پروژه‏ها'!$AQ$7:$AQ$31, '[1]اهداف پروژه‏ها به تفکیک نوع'!$B20)</f>
        <v>0</v>
      </c>
      <c r="G20" s="709">
        <f>SUMIFS('[1]اهداف پروژه‏ها'!$AE$7:$AE$31, '[1]اهداف پروژه‏ها'!$F$7:$F$31, '[1]اهداف پروژه‏ها'!$AY$3, '[1]اهداف پروژه‏ها'!$AQ$7:$AQ$31, '[1]اهداف پروژه‏ها به تفکیک نوع'!$B20)</f>
        <v>0</v>
      </c>
      <c r="H20" s="707">
        <f>SUMIFS('[1]اهداف پروژه‏ها'!$AF$7:$AF$31, '[1]اهداف پروژه‏ها'!$F$7:$F$31, '[1]اهداف پروژه‏ها'!$AY$3, '[1]اهداف پروژه‏ها'!$AQ$7:$AQ$31, '[1]اهداف پروژه‏ها به تفکیک نوع'!$B20)</f>
        <v>0</v>
      </c>
      <c r="I20" s="708">
        <f>SUMIFS('[1]اهداف پروژه‏ها'!$AG$7:$AG$31, '[1]اهداف پروژه‏ها'!$F$7:$F$31, '[1]اهداف پروژه‏ها'!$AY$3, '[1]اهداف پروژه‏ها'!$AQ$7:$AQ$31, '[1]اهداف پروژه‏ها به تفکیک نوع'!$B20)</f>
        <v>0</v>
      </c>
    </row>
    <row r="21" spans="2:9" ht="30" customHeight="1">
      <c r="B21" s="704"/>
      <c r="C21" s="705" t="s">
        <v>331</v>
      </c>
      <c r="D21" s="706">
        <f>SUMIFS('[1]اهداف پروژه‏ها'!$AE$7:$AE$31, '[1]اهداف پروژه‏ها'!$F$7:$F$31, '[1]اهداف پروژه‏ها'!$AY$2, '[1]اهداف پروژه‏ها'!$AQ$7:$AQ$31, '[1]اهداف پروژه‏ها به تفکیک نوع'!$B21)</f>
        <v>0</v>
      </c>
      <c r="E21" s="707">
        <f>SUMIFS('[1]اهداف پروژه‏ها'!$AF$7:$AF$31, '[1]اهداف پروژه‏ها'!$F$7:$F$31, '[1]اهداف پروژه‏ها'!$AY$2, '[1]اهداف پروژه‏ها'!$AQ$7:$AQ$31, '[1]اهداف پروژه‏ها به تفکیک نوع'!$B21)</f>
        <v>0</v>
      </c>
      <c r="F21" s="708">
        <f>SUMIFS('[1]اهداف پروژه‏ها'!$AG$7:$AG$31, '[1]اهداف پروژه‏ها'!$F$7:$F$31, '[1]اهداف پروژه‏ها'!$AY$2, '[1]اهداف پروژه‏ها'!$AQ$7:$AQ$31, '[1]اهداف پروژه‏ها به تفکیک نوع'!$B21)</f>
        <v>0</v>
      </c>
      <c r="G21" s="709">
        <f>SUMIFS('[1]اهداف پروژه‏ها'!$AE$7:$AE$31, '[1]اهداف پروژه‏ها'!$F$7:$F$31, '[1]اهداف پروژه‏ها'!$AY$3, '[1]اهداف پروژه‏ها'!$AQ$7:$AQ$31, '[1]اهداف پروژه‏ها به تفکیک نوع'!$B21)</f>
        <v>0</v>
      </c>
      <c r="H21" s="707">
        <f>SUMIFS('[1]اهداف پروژه‏ها'!$AF$7:$AF$31, '[1]اهداف پروژه‏ها'!$F$7:$F$31, '[1]اهداف پروژه‏ها'!$AY$3, '[1]اهداف پروژه‏ها'!$AQ$7:$AQ$31, '[1]اهداف پروژه‏ها به تفکیک نوع'!$B21)</f>
        <v>0</v>
      </c>
      <c r="I21" s="708">
        <f>SUMIFS('[1]اهداف پروژه‏ها'!$AG$7:$AG$31, '[1]اهداف پروژه‏ها'!$F$7:$F$31, '[1]اهداف پروژه‏ها'!$AY$3, '[1]اهداف پروژه‏ها'!$AQ$7:$AQ$31, '[1]اهداف پروژه‏ها به تفکیک نوع'!$B21)</f>
        <v>0</v>
      </c>
    </row>
    <row r="22" spans="2:9" ht="30" customHeight="1" thickBot="1">
      <c r="B22" s="704"/>
      <c r="C22" s="727" t="s">
        <v>332</v>
      </c>
      <c r="D22" s="711">
        <f>SUMIFS('[1]اهداف پروژه‏ها'!$AE$7:$AE$31, '[1]اهداف پروژه‏ها'!$F$7:$F$31, '[1]اهداف پروژه‏ها'!$AY$2, '[1]اهداف پروژه‏ها'!$AQ$7:$AQ$31, '[1]اهداف پروژه‏ها به تفکیک نوع'!$B22)</f>
        <v>0</v>
      </c>
      <c r="E22" s="712">
        <f>SUMIFS('[1]اهداف پروژه‏ها'!$AF$7:$AF$31, '[1]اهداف پروژه‏ها'!$F$7:$F$31, '[1]اهداف پروژه‏ها'!$AY$2, '[1]اهداف پروژه‏ها'!$AQ$7:$AQ$31, '[1]اهداف پروژه‏ها به تفکیک نوع'!$B22)</f>
        <v>0</v>
      </c>
      <c r="F22" s="713">
        <f>SUMIFS('[1]اهداف پروژه‏ها'!$AG$7:$AG$31, '[1]اهداف پروژه‏ها'!$F$7:$F$31, '[1]اهداف پروژه‏ها'!$AY$2, '[1]اهداف پروژه‏ها'!$AQ$7:$AQ$31, '[1]اهداف پروژه‏ها به تفکیک نوع'!$B22)</f>
        <v>0</v>
      </c>
      <c r="G22" s="714">
        <f>SUMIFS('[1]اهداف پروژه‏ها'!$AE$7:$AE$31, '[1]اهداف پروژه‏ها'!$F$7:$F$31, '[1]اهداف پروژه‏ها'!$AY$3, '[1]اهداف پروژه‏ها'!$AQ$7:$AQ$31, '[1]اهداف پروژه‏ها به تفکیک نوع'!$B22)</f>
        <v>0</v>
      </c>
      <c r="H22" s="712">
        <f>SUMIFS('[1]اهداف پروژه‏ها'!$AF$7:$AF$31, '[1]اهداف پروژه‏ها'!$F$7:$F$31, '[1]اهداف پروژه‏ها'!$AY$3, '[1]اهداف پروژه‏ها'!$AQ$7:$AQ$31, '[1]اهداف پروژه‏ها به تفکیک نوع'!$B22)</f>
        <v>0</v>
      </c>
      <c r="I22" s="713">
        <f>SUMIFS('[1]اهداف پروژه‏ها'!$AG$7:$AG$31, '[1]اهداف پروژه‏ها'!$F$7:$F$31, '[1]اهداف پروژه‏ها'!$AY$3, '[1]اهداف پروژه‏ها'!$AQ$7:$AQ$31, '[1]اهداف پروژه‏ها به تفکیک نوع'!$B22)</f>
        <v>0</v>
      </c>
    </row>
    <row r="23" spans="2:9" ht="30" customHeight="1" thickBot="1">
      <c r="B23" s="726" t="s">
        <v>333</v>
      </c>
      <c r="C23" s="716"/>
      <c r="D23" s="717">
        <f t="shared" ref="D23:I23" si="2">SUM(D17:D22)</f>
        <v>0</v>
      </c>
      <c r="E23" s="718">
        <f t="shared" si="2"/>
        <v>0</v>
      </c>
      <c r="F23" s="719">
        <f t="shared" si="2"/>
        <v>0</v>
      </c>
      <c r="G23" s="720">
        <f t="shared" si="2"/>
        <v>0</v>
      </c>
      <c r="H23" s="718">
        <f t="shared" si="2"/>
        <v>0</v>
      </c>
      <c r="I23" s="719">
        <f t="shared" si="2"/>
        <v>0</v>
      </c>
    </row>
    <row r="24" spans="2:9" ht="30" customHeight="1">
      <c r="B24" s="728" t="s">
        <v>334</v>
      </c>
      <c r="C24" s="699" t="s">
        <v>335</v>
      </c>
      <c r="D24" s="722">
        <f>SUMIFS('[1]اهداف پروژه‏ها'!$AE$7:$AE$31, '[1]اهداف پروژه‏ها'!$F$7:$F$31, '[1]اهداف پروژه‏ها'!$AY$2, '[1]اهداف پروژه‏ها'!$AQ$7:$AQ$31, '[1]اهداف پروژه‏ها به تفکیک نوع'!$B24)</f>
        <v>0</v>
      </c>
      <c r="E24" s="723">
        <f>SUMIFS('[1]اهداف پروژه‏ها'!$AF$7:$AF$31, '[1]اهداف پروژه‏ها'!$F$7:$F$31, '[1]اهداف پروژه‏ها'!$AY$2, '[1]اهداف پروژه‏ها'!$AQ$7:$AQ$31, '[1]اهداف پروژه‏ها به تفکیک نوع'!$B24)</f>
        <v>0</v>
      </c>
      <c r="F24" s="724">
        <f>SUMIFS('[1]اهداف پروژه‏ها'!$AG$7:$AG$31, '[1]اهداف پروژه‏ها'!$F$7:$F$31, '[1]اهداف پروژه‏ها'!$AY$2, '[1]اهداف پروژه‏ها'!$AQ$7:$AQ$31, '[1]اهداف پروژه‏ها به تفکیک نوع'!$B24)</f>
        <v>0</v>
      </c>
      <c r="G24" s="725">
        <f>SUMIFS('[1]اهداف پروژه‏ها'!$AE$7:$AE$31, '[1]اهداف پروژه‏ها'!$F$7:$F$31, '[1]اهداف پروژه‏ها'!$AY$3, '[1]اهداف پروژه‏ها'!$AQ$7:$AQ$31, '[1]اهداف پروژه‏ها به تفکیک نوع'!$B24)</f>
        <v>0</v>
      </c>
      <c r="H24" s="723">
        <f>SUMIFS('[1]اهداف پروژه‏ها'!$AF$7:$AF$31, '[1]اهداف پروژه‏ها'!$F$7:$F$31, '[1]اهداف پروژه‏ها'!$AY$3, '[1]اهداف پروژه‏ها'!$AQ$7:$AQ$31, '[1]اهداف پروژه‏ها به تفکیک نوع'!$B24)</f>
        <v>0</v>
      </c>
      <c r="I24" s="724">
        <f>SUMIFS('[1]اهداف پروژه‏ها'!$AG$7:$AG$31, '[1]اهداف پروژه‏ها'!$F$7:$F$31, '[1]اهداف پروژه‏ها'!$AY$3, '[1]اهداف پروژه‏ها'!$AQ$7:$AQ$31, '[1]اهداف پروژه‏ها به تفکیک نوع'!$B24)</f>
        <v>0</v>
      </c>
    </row>
    <row r="25" spans="2:9" ht="30" customHeight="1">
      <c r="B25" s="704"/>
      <c r="C25" s="729" t="s">
        <v>336</v>
      </c>
      <c r="D25" s="706">
        <f>SUMIFS('[1]اهداف پروژه‏ها'!$AE$7:$AE$31, '[1]اهداف پروژه‏ها'!$F$7:$F$31, '[1]اهداف پروژه‏ها'!$AY$2, '[1]اهداف پروژه‏ها'!$AQ$7:$AQ$31, '[1]اهداف پروژه‏ها به تفکیک نوع'!$B25)</f>
        <v>0</v>
      </c>
      <c r="E25" s="707">
        <f>SUMIFS('[1]اهداف پروژه‏ها'!$AF$7:$AF$31, '[1]اهداف پروژه‏ها'!$F$7:$F$31, '[1]اهداف پروژه‏ها'!$AY$2, '[1]اهداف پروژه‏ها'!$AQ$7:$AQ$31, '[1]اهداف پروژه‏ها به تفکیک نوع'!$B25)</f>
        <v>0</v>
      </c>
      <c r="F25" s="708">
        <f>SUMIFS('[1]اهداف پروژه‏ها'!$AG$7:$AG$31, '[1]اهداف پروژه‏ها'!$F$7:$F$31, '[1]اهداف پروژه‏ها'!$AY$2, '[1]اهداف پروژه‏ها'!$AQ$7:$AQ$31, '[1]اهداف پروژه‏ها به تفکیک نوع'!$B25)</f>
        <v>0</v>
      </c>
      <c r="G25" s="709">
        <f>SUMIFS('[1]اهداف پروژه‏ها'!$AE$7:$AE$31, '[1]اهداف پروژه‏ها'!$F$7:$F$31, '[1]اهداف پروژه‏ها'!$AY$3, '[1]اهداف پروژه‏ها'!$AQ$7:$AQ$31, '[1]اهداف پروژه‏ها به تفکیک نوع'!$B25)</f>
        <v>0</v>
      </c>
      <c r="H25" s="707">
        <f>SUMIFS('[1]اهداف پروژه‏ها'!$AF$7:$AF$31, '[1]اهداف پروژه‏ها'!$F$7:$F$31, '[1]اهداف پروژه‏ها'!$AY$3, '[1]اهداف پروژه‏ها'!$AQ$7:$AQ$31, '[1]اهداف پروژه‏ها به تفکیک نوع'!$B25)</f>
        <v>0</v>
      </c>
      <c r="I25" s="708">
        <f>SUMIFS('[1]اهداف پروژه‏ها'!$AG$7:$AG$31, '[1]اهداف پروژه‏ها'!$F$7:$F$31, '[1]اهداف پروژه‏ها'!$AY$3, '[1]اهداف پروژه‏ها'!$AQ$7:$AQ$31, '[1]اهداف پروژه‏ها به تفکیک نوع'!$B25)</f>
        <v>0</v>
      </c>
    </row>
    <row r="26" spans="2:9" ht="30" customHeight="1" thickBot="1">
      <c r="B26" s="704"/>
      <c r="C26" s="730" t="s">
        <v>337</v>
      </c>
      <c r="D26" s="711">
        <f>SUMIFS('[1]اهداف پروژه‏ها'!$AE$7:$AE$31, '[1]اهداف پروژه‏ها'!$F$7:$F$31, '[1]اهداف پروژه‏ها'!$AY$2, '[1]اهداف پروژه‏ها'!$AQ$7:$AQ$31, '[1]اهداف پروژه‏ها به تفکیک نوع'!$B26)</f>
        <v>0</v>
      </c>
      <c r="E26" s="712">
        <f>SUMIFS('[1]اهداف پروژه‏ها'!$AF$7:$AF$31, '[1]اهداف پروژه‏ها'!$F$7:$F$31, '[1]اهداف پروژه‏ها'!$AY$2, '[1]اهداف پروژه‏ها'!$AQ$7:$AQ$31, '[1]اهداف پروژه‏ها به تفکیک نوع'!$B26)</f>
        <v>0</v>
      </c>
      <c r="F26" s="713">
        <f>SUMIFS('[1]اهداف پروژه‏ها'!$AG$7:$AG$31, '[1]اهداف پروژه‏ها'!$F$7:$F$31, '[1]اهداف پروژه‏ها'!$AY$2, '[1]اهداف پروژه‏ها'!$AQ$7:$AQ$31, '[1]اهداف پروژه‏ها به تفکیک نوع'!$B26)</f>
        <v>0</v>
      </c>
      <c r="G26" s="714">
        <f>SUMIFS('[1]اهداف پروژه‏ها'!$AE$7:$AE$31, '[1]اهداف پروژه‏ها'!$F$7:$F$31, '[1]اهداف پروژه‏ها'!$AY$3, '[1]اهداف پروژه‏ها'!$AQ$7:$AQ$31, '[1]اهداف پروژه‏ها به تفکیک نوع'!$B26)</f>
        <v>0</v>
      </c>
      <c r="H26" s="712">
        <f>SUMIFS('[1]اهداف پروژه‏ها'!$AF$7:$AF$31, '[1]اهداف پروژه‏ها'!$F$7:$F$31, '[1]اهداف پروژه‏ها'!$AY$3, '[1]اهداف پروژه‏ها'!$AQ$7:$AQ$31, '[1]اهداف پروژه‏ها به تفکیک نوع'!$B26)</f>
        <v>0</v>
      </c>
      <c r="I26" s="713">
        <f>SUMIFS('[1]اهداف پروژه‏ها'!$AG$7:$AG$31, '[1]اهداف پروژه‏ها'!$F$7:$F$31, '[1]اهداف پروژه‏ها'!$AY$3, '[1]اهداف پروژه‏ها'!$AQ$7:$AQ$31, '[1]اهداف پروژه‏ها به تفکیک نوع'!$B26)</f>
        <v>0</v>
      </c>
    </row>
    <row r="27" spans="2:9" ht="30" customHeight="1" thickBot="1">
      <c r="B27" s="715" t="s">
        <v>338</v>
      </c>
      <c r="C27" s="716"/>
      <c r="D27" s="717">
        <f t="shared" ref="D27:I27" si="3">SUM(D24:D26)</f>
        <v>0</v>
      </c>
      <c r="E27" s="718">
        <f t="shared" si="3"/>
        <v>0</v>
      </c>
      <c r="F27" s="719">
        <f t="shared" si="3"/>
        <v>0</v>
      </c>
      <c r="G27" s="720">
        <f t="shared" si="3"/>
        <v>0</v>
      </c>
      <c r="H27" s="718">
        <f t="shared" si="3"/>
        <v>0</v>
      </c>
      <c r="I27" s="719">
        <f t="shared" si="3"/>
        <v>0</v>
      </c>
    </row>
    <row r="28" spans="2:9" ht="30" customHeight="1" thickBot="1">
      <c r="B28" s="731" t="s">
        <v>339</v>
      </c>
      <c r="C28" s="732"/>
      <c r="D28" s="733">
        <f>SUMIFS('[1]اهداف پروژه‏ها'!$AE$7:$AE$31, '[1]اهداف پروژه‏ها'!$F$7:$F$31, '[1]اهداف پروژه‏ها'!$AY$2, '[1]اهداف پروژه‏ها'!$AQ$7:$AQ$31,B28)</f>
        <v>0</v>
      </c>
      <c r="E28" s="734">
        <f>SUMIFS('[1]اهداف پروژه‏ها'!$AF$7:$AF$31, '[1]اهداف پروژه‏ها'!$F$7:$F$31, '[1]اهداف پروژه‏ها'!$AY$2, '[1]اهداف پروژه‏ها'!$AQ$7:$AQ$31,B28)</f>
        <v>0</v>
      </c>
      <c r="F28" s="735">
        <f>SUMIFS('[1]اهداف پروژه‏ها'!$AG$7:$AG$31, '[1]اهداف پروژه‏ها'!$F$7:$F$31, '[1]اهداف پروژه‏ها'!$AY$2, '[1]اهداف پروژه‏ها'!$AQ$7:$AQ$31,B28)</f>
        <v>0</v>
      </c>
      <c r="G28" s="736">
        <f>SUMIFS('[1]اهداف پروژه‏ها'!$AE$7:$AE$31, '[1]اهداف پروژه‏ها'!$F$7:$F$31, '[1]اهداف پروژه‏ها'!$AY$3, '[1]اهداف پروژه‏ها'!$AQ$7:$AQ$31,B28)</f>
        <v>0</v>
      </c>
      <c r="H28" s="734">
        <f>SUMIFS('[1]اهداف پروژه‏ها'!$AF$7:$AF$31, '[1]اهداف پروژه‏ها'!$F$7:$F$31, '[1]اهداف پروژه‏ها'!$AY$3, '[1]اهداف پروژه‏ها'!$AQ$7:$AQ$31,B28)</f>
        <v>0</v>
      </c>
      <c r="I28" s="735">
        <f>SUMIFS('[1]اهداف پروژه‏ها'!$AG$7:$AG$31, '[1]اهداف پروژه‏ها'!$F$7:$F$31, '[1]اهداف پروژه‏ها'!$AY$3, '[1]اهداف پروژه‏ها'!$AQ$7:$AQ$31,B28)</f>
        <v>0</v>
      </c>
    </row>
    <row r="29" spans="2:9" ht="30" customHeight="1" thickBot="1">
      <c r="B29" s="726" t="s">
        <v>340</v>
      </c>
      <c r="C29" s="716"/>
      <c r="D29" s="717">
        <f t="shared" ref="D29:I29" si="4">SUM(D28)</f>
        <v>0</v>
      </c>
      <c r="E29" s="718">
        <f t="shared" si="4"/>
        <v>0</v>
      </c>
      <c r="F29" s="719">
        <f t="shared" si="4"/>
        <v>0</v>
      </c>
      <c r="G29" s="720">
        <f t="shared" si="4"/>
        <v>0</v>
      </c>
      <c r="H29" s="718">
        <f t="shared" si="4"/>
        <v>0</v>
      </c>
      <c r="I29" s="719">
        <f t="shared" si="4"/>
        <v>0</v>
      </c>
    </row>
    <row r="30" spans="2:9" ht="30" customHeight="1" thickBot="1">
      <c r="B30" s="737" t="s">
        <v>341</v>
      </c>
      <c r="C30" s="692"/>
      <c r="D30" s="738">
        <f t="shared" ref="D30:I30" si="5">SUM(D16,D23,D29,D27,D10)</f>
        <v>0</v>
      </c>
      <c r="E30" s="739">
        <f t="shared" si="5"/>
        <v>0</v>
      </c>
      <c r="F30" s="740">
        <f t="shared" si="5"/>
        <v>0</v>
      </c>
      <c r="G30" s="741">
        <f t="shared" si="5"/>
        <v>0</v>
      </c>
      <c r="H30" s="742">
        <f t="shared" si="5"/>
        <v>0</v>
      </c>
      <c r="I30" s="743">
        <f t="shared" si="5"/>
        <v>0</v>
      </c>
    </row>
    <row r="31" spans="2:9" ht="23.25" thickBot="1">
      <c r="B31" s="744"/>
      <c r="C31" s="732"/>
      <c r="G31" s="745"/>
      <c r="H31" s="745"/>
      <c r="I31" s="745"/>
    </row>
    <row r="32" spans="2:9" ht="23.25" thickBot="1">
      <c r="B32" s="746" t="s">
        <v>342</v>
      </c>
      <c r="C32" s="669"/>
      <c r="D32" s="747">
        <f>SUM(D30,G30)</f>
        <v>0</v>
      </c>
      <c r="E32" s="748">
        <f>SUM(E30,H30)</f>
        <v>0</v>
      </c>
      <c r="F32" s="749">
        <f>SUM(F30,I30)</f>
        <v>0</v>
      </c>
      <c r="G32" s="750"/>
      <c r="H32" s="750"/>
      <c r="I32" s="750"/>
    </row>
    <row r="33" spans="2:9">
      <c r="B33" s="445" t="s">
        <v>343</v>
      </c>
      <c r="C33" s="385"/>
      <c r="D33" s="385"/>
      <c r="E33" s="385"/>
      <c r="F33" s="385"/>
      <c r="G33" s="385"/>
      <c r="H33" s="385"/>
      <c r="I33" s="385"/>
    </row>
    <row r="34" spans="2:9" ht="15.75">
      <c r="B34" s="530">
        <f>[1]جلد!B8</f>
        <v>0</v>
      </c>
      <c r="C34" s="385"/>
      <c r="D34" s="530">
        <f>[1]جلد!B9</f>
        <v>0</v>
      </c>
      <c r="E34" s="385"/>
      <c r="F34" s="683"/>
      <c r="G34" s="682"/>
      <c r="H34" s="682"/>
      <c r="I34" s="682"/>
    </row>
  </sheetData>
  <mergeCells count="22">
    <mergeCell ref="B32:C32"/>
    <mergeCell ref="B33:I33"/>
    <mergeCell ref="B34:C34"/>
    <mergeCell ref="D34:E34"/>
    <mergeCell ref="B24:B26"/>
    <mergeCell ref="B27:C27"/>
    <mergeCell ref="B28:C28"/>
    <mergeCell ref="B29:C29"/>
    <mergeCell ref="B30:C30"/>
    <mergeCell ref="B31:C31"/>
    <mergeCell ref="B7:B9"/>
    <mergeCell ref="B10:C10"/>
    <mergeCell ref="B11:B15"/>
    <mergeCell ref="B16:C16"/>
    <mergeCell ref="B17:B22"/>
    <mergeCell ref="B23:C23"/>
    <mergeCell ref="B2:I2"/>
    <mergeCell ref="B3:I3"/>
    <mergeCell ref="B5:B6"/>
    <mergeCell ref="C5:C6"/>
    <mergeCell ref="D5:F5"/>
    <mergeCell ref="G5:I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E4C7-7736-4ACD-B443-14347CBD58B6}">
  <dimension ref="B2:V27"/>
  <sheetViews>
    <sheetView rightToLeft="1" workbookViewId="0">
      <selection activeCell="B4" sqref="B4:V4"/>
    </sheetView>
  </sheetViews>
  <sheetFormatPr defaultRowHeight="15"/>
  <cols>
    <col min="1" max="1" width="2.140625" customWidth="1"/>
    <col min="2" max="2" width="4.42578125" customWidth="1"/>
  </cols>
  <sheetData>
    <row r="2" spans="2:22">
      <c r="B2" s="571" t="s">
        <v>309</v>
      </c>
      <c r="C2" s="571"/>
      <c r="D2" s="571"/>
      <c r="E2" s="571"/>
      <c r="F2" s="571"/>
      <c r="G2" s="571"/>
      <c r="H2" s="571"/>
      <c r="I2" s="571"/>
      <c r="J2" s="571"/>
      <c r="K2" s="571"/>
      <c r="L2" s="571"/>
      <c r="M2" s="571"/>
      <c r="N2" s="571"/>
      <c r="O2" s="571"/>
      <c r="P2" s="571"/>
      <c r="Q2" s="571"/>
      <c r="R2" s="571"/>
      <c r="S2" s="571"/>
      <c r="T2" s="571"/>
      <c r="U2" s="571"/>
      <c r="V2" s="571"/>
    </row>
    <row r="3" spans="2:22" ht="20.25">
      <c r="B3" s="386" t="s">
        <v>264</v>
      </c>
      <c r="C3" s="385"/>
      <c r="D3" s="385"/>
      <c r="E3" s="385"/>
      <c r="F3" s="385"/>
      <c r="G3" s="385"/>
      <c r="H3" s="385"/>
      <c r="I3" s="385"/>
      <c r="J3" s="385"/>
      <c r="K3" s="385"/>
      <c r="L3" s="385"/>
      <c r="M3" s="385"/>
      <c r="N3" s="385"/>
      <c r="O3" s="385"/>
      <c r="P3" s="385"/>
      <c r="Q3" s="385"/>
      <c r="R3" s="385"/>
      <c r="S3" s="385"/>
      <c r="T3" s="385"/>
      <c r="U3" s="385"/>
      <c r="V3" s="385"/>
    </row>
    <row r="4" spans="2:22" ht="21" thickBot="1">
      <c r="B4" s="387" t="s">
        <v>345</v>
      </c>
      <c r="C4" s="692"/>
      <c r="D4" s="692"/>
      <c r="E4" s="692"/>
      <c r="F4" s="692"/>
      <c r="G4" s="692"/>
      <c r="H4" s="692"/>
      <c r="I4" s="692"/>
      <c r="J4" s="692"/>
      <c r="K4" s="692"/>
      <c r="L4" s="692"/>
      <c r="M4" s="692"/>
      <c r="N4" s="692"/>
      <c r="O4" s="692"/>
      <c r="P4" s="692"/>
      <c r="Q4" s="692"/>
      <c r="R4" s="692"/>
      <c r="S4" s="692"/>
      <c r="T4" s="692"/>
      <c r="U4" s="692"/>
      <c r="V4" s="692"/>
    </row>
    <row r="5" spans="2:22" ht="17.25">
      <c r="B5" s="751" t="s">
        <v>118</v>
      </c>
      <c r="C5" s="752" t="s">
        <v>119</v>
      </c>
      <c r="D5" s="753" t="s">
        <v>120</v>
      </c>
      <c r="E5" s="754" t="s">
        <v>346</v>
      </c>
      <c r="F5" s="753" t="s">
        <v>122</v>
      </c>
      <c r="G5" s="755" t="s">
        <v>348</v>
      </c>
      <c r="H5" s="756" t="s">
        <v>124</v>
      </c>
      <c r="I5" s="589"/>
      <c r="J5" s="590"/>
      <c r="K5" s="753" t="s">
        <v>125</v>
      </c>
      <c r="L5" s="753" t="s">
        <v>126</v>
      </c>
      <c r="M5" s="756" t="s">
        <v>127</v>
      </c>
      <c r="N5" s="590"/>
      <c r="O5" s="535" t="s">
        <v>250</v>
      </c>
      <c r="P5" s="590"/>
      <c r="Q5" s="757" t="s">
        <v>349</v>
      </c>
      <c r="R5" s="757"/>
      <c r="S5" s="757"/>
      <c r="T5" s="757"/>
      <c r="U5" s="758"/>
      <c r="V5" s="759" t="s">
        <v>129</v>
      </c>
    </row>
    <row r="6" spans="2:22" ht="64.5" customHeight="1" thickBot="1">
      <c r="B6" s="691"/>
      <c r="C6" s="618"/>
      <c r="D6" s="619"/>
      <c r="E6" s="619"/>
      <c r="F6" s="619"/>
      <c r="G6" s="619"/>
      <c r="H6" s="541" t="s">
        <v>130</v>
      </c>
      <c r="I6" s="541" t="s">
        <v>131</v>
      </c>
      <c r="J6" s="541" t="s">
        <v>132</v>
      </c>
      <c r="K6" s="619"/>
      <c r="L6" s="760"/>
      <c r="M6" s="410" t="s">
        <v>133</v>
      </c>
      <c r="N6" s="541" t="s">
        <v>134</v>
      </c>
      <c r="O6" s="541" t="s">
        <v>143</v>
      </c>
      <c r="P6" s="541" t="s">
        <v>255</v>
      </c>
      <c r="Q6" s="761" t="s">
        <v>78</v>
      </c>
      <c r="R6" s="762" t="s">
        <v>79</v>
      </c>
      <c r="S6" s="762" t="s">
        <v>80</v>
      </c>
      <c r="T6" s="762" t="s">
        <v>81</v>
      </c>
      <c r="U6" s="762" t="s">
        <v>90</v>
      </c>
      <c r="V6" s="620"/>
    </row>
    <row r="7" spans="2:22" ht="15.75">
      <c r="B7" s="763"/>
      <c r="C7" s="764"/>
      <c r="D7" s="765"/>
      <c r="E7" s="765"/>
      <c r="F7" s="765"/>
      <c r="G7" s="766"/>
      <c r="H7" s="766"/>
      <c r="I7" s="766"/>
      <c r="J7" s="766"/>
      <c r="K7" s="765"/>
      <c r="L7" s="765"/>
      <c r="M7" s="547"/>
      <c r="N7" s="547"/>
      <c r="O7" s="547"/>
      <c r="P7" s="547"/>
      <c r="Q7" s="547"/>
      <c r="R7" s="767"/>
      <c r="S7" s="767"/>
      <c r="T7" s="767"/>
      <c r="U7" s="767">
        <f t="shared" ref="U7:U18" si="0">SUM(Q7:T7)</f>
        <v>0</v>
      </c>
      <c r="V7" s="768"/>
    </row>
    <row r="8" spans="2:22" ht="15.75">
      <c r="B8" s="769"/>
      <c r="C8" s="770"/>
      <c r="D8" s="771"/>
      <c r="E8" s="771"/>
      <c r="F8" s="771"/>
      <c r="G8" s="772"/>
      <c r="H8" s="772"/>
      <c r="I8" s="772"/>
      <c r="J8" s="772"/>
      <c r="K8" s="771"/>
      <c r="L8" s="771"/>
      <c r="M8" s="552"/>
      <c r="N8" s="552"/>
      <c r="O8" s="552"/>
      <c r="P8" s="552"/>
      <c r="Q8" s="552"/>
      <c r="R8" s="773"/>
      <c r="S8" s="773"/>
      <c r="T8" s="773"/>
      <c r="U8" s="767">
        <f t="shared" si="0"/>
        <v>0</v>
      </c>
      <c r="V8" s="774"/>
    </row>
    <row r="9" spans="2:22" ht="15.75">
      <c r="B9" s="769"/>
      <c r="C9" s="770"/>
      <c r="D9" s="771"/>
      <c r="E9" s="771"/>
      <c r="F9" s="771"/>
      <c r="G9" s="772"/>
      <c r="H9" s="772"/>
      <c r="I9" s="772"/>
      <c r="J9" s="772"/>
      <c r="K9" s="771"/>
      <c r="L9" s="771"/>
      <c r="M9" s="552"/>
      <c r="N9" s="552"/>
      <c r="O9" s="552"/>
      <c r="P9" s="552"/>
      <c r="Q9" s="552"/>
      <c r="R9" s="773"/>
      <c r="S9" s="773"/>
      <c r="T9" s="773"/>
      <c r="U9" s="767">
        <f t="shared" si="0"/>
        <v>0</v>
      </c>
      <c r="V9" s="774"/>
    </row>
    <row r="10" spans="2:22" ht="15.75">
      <c r="B10" s="769"/>
      <c r="C10" s="770"/>
      <c r="D10" s="771"/>
      <c r="E10" s="771"/>
      <c r="F10" s="771"/>
      <c r="G10" s="772"/>
      <c r="H10" s="772"/>
      <c r="I10" s="772"/>
      <c r="J10" s="772"/>
      <c r="K10" s="771"/>
      <c r="L10" s="771"/>
      <c r="M10" s="552"/>
      <c r="N10" s="552"/>
      <c r="O10" s="552"/>
      <c r="P10" s="552"/>
      <c r="Q10" s="552"/>
      <c r="R10" s="773"/>
      <c r="S10" s="773"/>
      <c r="T10" s="773"/>
      <c r="U10" s="767">
        <f t="shared" si="0"/>
        <v>0</v>
      </c>
      <c r="V10" s="774"/>
    </row>
    <row r="11" spans="2:22" ht="15.75">
      <c r="B11" s="769"/>
      <c r="C11" s="770"/>
      <c r="D11" s="771"/>
      <c r="E11" s="771"/>
      <c r="F11" s="771"/>
      <c r="G11" s="772"/>
      <c r="H11" s="772"/>
      <c r="I11" s="772"/>
      <c r="J11" s="772"/>
      <c r="K11" s="771"/>
      <c r="L11" s="771"/>
      <c r="M11" s="552"/>
      <c r="N11" s="552"/>
      <c r="O11" s="552"/>
      <c r="P11" s="552"/>
      <c r="Q11" s="552"/>
      <c r="R11" s="773"/>
      <c r="S11" s="773"/>
      <c r="T11" s="773"/>
      <c r="U11" s="767">
        <f t="shared" si="0"/>
        <v>0</v>
      </c>
      <c r="V11" s="774"/>
    </row>
    <row r="12" spans="2:22" ht="15.75">
      <c r="B12" s="769"/>
      <c r="C12" s="770"/>
      <c r="D12" s="771"/>
      <c r="E12" s="771"/>
      <c r="F12" s="771"/>
      <c r="G12" s="772"/>
      <c r="H12" s="772"/>
      <c r="I12" s="772"/>
      <c r="J12" s="772"/>
      <c r="K12" s="771"/>
      <c r="L12" s="771"/>
      <c r="M12" s="552"/>
      <c r="N12" s="552"/>
      <c r="O12" s="552"/>
      <c r="P12" s="552"/>
      <c r="Q12" s="552"/>
      <c r="R12" s="773"/>
      <c r="S12" s="773"/>
      <c r="T12" s="773"/>
      <c r="U12" s="767">
        <f t="shared" si="0"/>
        <v>0</v>
      </c>
      <c r="V12" s="774"/>
    </row>
    <row r="13" spans="2:22" ht="15.75">
      <c r="B13" s="769"/>
      <c r="C13" s="770"/>
      <c r="D13" s="771"/>
      <c r="E13" s="771"/>
      <c r="F13" s="771"/>
      <c r="G13" s="772"/>
      <c r="H13" s="772"/>
      <c r="I13" s="772"/>
      <c r="J13" s="772"/>
      <c r="K13" s="771"/>
      <c r="L13" s="771"/>
      <c r="M13" s="552"/>
      <c r="N13" s="552"/>
      <c r="O13" s="552"/>
      <c r="P13" s="552"/>
      <c r="Q13" s="552"/>
      <c r="R13" s="773"/>
      <c r="S13" s="773"/>
      <c r="T13" s="773"/>
      <c r="U13" s="767">
        <f t="shared" si="0"/>
        <v>0</v>
      </c>
      <c r="V13" s="774"/>
    </row>
    <row r="14" spans="2:22" ht="15.75">
      <c r="B14" s="769"/>
      <c r="C14" s="770"/>
      <c r="D14" s="771"/>
      <c r="E14" s="771"/>
      <c r="F14" s="771"/>
      <c r="G14" s="772"/>
      <c r="H14" s="772"/>
      <c r="I14" s="772"/>
      <c r="J14" s="772"/>
      <c r="K14" s="771"/>
      <c r="L14" s="771"/>
      <c r="M14" s="552"/>
      <c r="N14" s="552"/>
      <c r="O14" s="552"/>
      <c r="P14" s="552"/>
      <c r="Q14" s="552"/>
      <c r="R14" s="773"/>
      <c r="S14" s="773"/>
      <c r="T14" s="773"/>
      <c r="U14" s="767">
        <f t="shared" si="0"/>
        <v>0</v>
      </c>
      <c r="V14" s="774"/>
    </row>
    <row r="15" spans="2:22" ht="15.75">
      <c r="B15" s="769"/>
      <c r="C15" s="770"/>
      <c r="D15" s="771"/>
      <c r="E15" s="771"/>
      <c r="F15" s="771"/>
      <c r="G15" s="772"/>
      <c r="H15" s="772"/>
      <c r="I15" s="772"/>
      <c r="J15" s="772"/>
      <c r="K15" s="771"/>
      <c r="L15" s="771"/>
      <c r="M15" s="552"/>
      <c r="N15" s="552"/>
      <c r="O15" s="552"/>
      <c r="P15" s="552"/>
      <c r="Q15" s="552"/>
      <c r="R15" s="773"/>
      <c r="S15" s="773"/>
      <c r="T15" s="773"/>
      <c r="U15" s="767">
        <f t="shared" si="0"/>
        <v>0</v>
      </c>
      <c r="V15" s="774"/>
    </row>
    <row r="16" spans="2:22" ht="15.75">
      <c r="B16" s="769"/>
      <c r="C16" s="770"/>
      <c r="D16" s="771"/>
      <c r="E16" s="771"/>
      <c r="F16" s="771"/>
      <c r="G16" s="772"/>
      <c r="H16" s="772"/>
      <c r="I16" s="772"/>
      <c r="J16" s="772"/>
      <c r="K16" s="771"/>
      <c r="L16" s="771"/>
      <c r="M16" s="552"/>
      <c r="N16" s="552"/>
      <c r="O16" s="552"/>
      <c r="P16" s="552"/>
      <c r="Q16" s="552"/>
      <c r="R16" s="773"/>
      <c r="S16" s="773"/>
      <c r="T16" s="773"/>
      <c r="U16" s="767">
        <f t="shared" si="0"/>
        <v>0</v>
      </c>
      <c r="V16" s="774"/>
    </row>
    <row r="17" spans="2:22" ht="15.75">
      <c r="B17" s="769"/>
      <c r="C17" s="770"/>
      <c r="D17" s="771"/>
      <c r="E17" s="771"/>
      <c r="F17" s="771"/>
      <c r="G17" s="772"/>
      <c r="H17" s="772"/>
      <c r="I17" s="772"/>
      <c r="J17" s="772"/>
      <c r="K17" s="771"/>
      <c r="L17" s="771"/>
      <c r="M17" s="552"/>
      <c r="N17" s="552"/>
      <c r="O17" s="552"/>
      <c r="P17" s="552"/>
      <c r="Q17" s="552"/>
      <c r="R17" s="773"/>
      <c r="S17" s="773"/>
      <c r="T17" s="773"/>
      <c r="U17" s="767">
        <f t="shared" si="0"/>
        <v>0</v>
      </c>
      <c r="V17" s="774"/>
    </row>
    <row r="18" spans="2:22" ht="16.5" thickBot="1">
      <c r="B18" s="775"/>
      <c r="C18" s="776"/>
      <c r="D18" s="777"/>
      <c r="E18" s="777"/>
      <c r="F18" s="777"/>
      <c r="G18" s="778"/>
      <c r="H18" s="778"/>
      <c r="I18" s="778"/>
      <c r="J18" s="778"/>
      <c r="K18" s="777"/>
      <c r="L18" s="777"/>
      <c r="M18" s="557"/>
      <c r="N18" s="557"/>
      <c r="O18" s="557"/>
      <c r="P18" s="557"/>
      <c r="Q18" s="557"/>
      <c r="R18" s="779"/>
      <c r="S18" s="779"/>
      <c r="T18" s="779"/>
      <c r="U18" s="767">
        <f t="shared" si="0"/>
        <v>0</v>
      </c>
      <c r="V18" s="780"/>
    </row>
    <row r="19" spans="2:22" ht="20.25" thickBot="1">
      <c r="B19" s="558" t="s">
        <v>90</v>
      </c>
      <c r="C19" s="669"/>
      <c r="D19" s="669"/>
      <c r="E19" s="669"/>
      <c r="F19" s="669"/>
      <c r="G19" s="669"/>
      <c r="H19" s="669"/>
      <c r="I19" s="669"/>
      <c r="J19" s="669"/>
      <c r="K19" s="669"/>
      <c r="L19" s="669"/>
      <c r="M19" s="669"/>
      <c r="N19" s="781"/>
      <c r="O19" s="559">
        <f>SUM(O7:O18)</f>
        <v>0</v>
      </c>
      <c r="P19" s="559">
        <f>SUM(P7:P18)</f>
        <v>0</v>
      </c>
      <c r="Q19" s="559">
        <f>SUM(Q7:Q18)</f>
        <v>0</v>
      </c>
      <c r="R19" s="559">
        <f t="shared" ref="R19:U19" si="1">SUM(R7:R18)</f>
        <v>0</v>
      </c>
      <c r="S19" s="559">
        <f t="shared" si="1"/>
        <v>0</v>
      </c>
      <c r="T19" s="559">
        <f t="shared" si="1"/>
        <v>0</v>
      </c>
      <c r="U19" s="559">
        <f t="shared" si="1"/>
        <v>0</v>
      </c>
      <c r="V19" s="560"/>
    </row>
    <row r="20" spans="2:22" ht="17.25">
      <c r="B20" s="782" t="s">
        <v>347</v>
      </c>
      <c r="C20" s="783"/>
      <c r="D20" s="783"/>
      <c r="E20" s="783"/>
      <c r="F20" s="783"/>
      <c r="G20" s="783"/>
      <c r="H20" s="783"/>
      <c r="I20" s="783"/>
      <c r="J20" s="783"/>
      <c r="K20" s="783"/>
      <c r="L20" s="783"/>
      <c r="M20" s="783"/>
      <c r="N20" s="783"/>
      <c r="O20" s="783"/>
      <c r="P20" s="783"/>
      <c r="Q20" s="783"/>
      <c r="R20" s="783"/>
      <c r="S20" s="783"/>
      <c r="T20" s="783"/>
      <c r="U20" s="783"/>
      <c r="V20" s="783"/>
    </row>
    <row r="21" spans="2:22" ht="17.25">
      <c r="B21" s="784" t="s">
        <v>135</v>
      </c>
      <c r="C21" s="385"/>
      <c r="D21" s="385"/>
      <c r="E21" s="385"/>
      <c r="F21" s="385"/>
      <c r="G21" s="385"/>
      <c r="H21" s="385"/>
      <c r="I21" s="385"/>
      <c r="J21" s="385"/>
      <c r="K21" s="385"/>
      <c r="L21" s="385"/>
      <c r="M21" s="385"/>
      <c r="N21" s="385"/>
      <c r="O21" s="385"/>
      <c r="P21" s="385"/>
      <c r="Q21" s="385"/>
      <c r="R21" s="385"/>
      <c r="S21" s="385"/>
      <c r="T21" s="385"/>
      <c r="U21" s="385"/>
      <c r="V21" s="385"/>
    </row>
    <row r="22" spans="2:22" ht="17.25">
      <c r="B22" s="784" t="s">
        <v>136</v>
      </c>
      <c r="C22" s="385"/>
      <c r="D22" s="385"/>
      <c r="E22" s="385"/>
      <c r="F22" s="385"/>
      <c r="G22" s="385"/>
      <c r="H22" s="385"/>
      <c r="I22" s="385"/>
      <c r="J22" s="385"/>
      <c r="K22" s="385"/>
      <c r="L22" s="385"/>
      <c r="M22" s="385"/>
      <c r="N22" s="385"/>
      <c r="O22" s="385"/>
      <c r="P22" s="385"/>
      <c r="Q22" s="385"/>
      <c r="R22" s="385"/>
      <c r="S22" s="385"/>
      <c r="T22" s="385"/>
      <c r="U22" s="385"/>
      <c r="V22" s="385"/>
    </row>
    <row r="23" spans="2:22" ht="17.25">
      <c r="B23" s="784" t="s">
        <v>137</v>
      </c>
      <c r="C23" s="385"/>
      <c r="D23" s="385"/>
      <c r="E23" s="385"/>
      <c r="F23" s="385"/>
      <c r="G23" s="385"/>
      <c r="H23" s="385"/>
      <c r="I23" s="385"/>
      <c r="J23" s="385"/>
      <c r="K23" s="385"/>
      <c r="L23" s="385"/>
      <c r="M23" s="385"/>
      <c r="N23" s="385"/>
      <c r="O23" s="385"/>
      <c r="P23" s="385"/>
      <c r="Q23" s="385"/>
      <c r="R23" s="385"/>
      <c r="S23" s="385"/>
      <c r="T23" s="385"/>
      <c r="U23" s="385"/>
      <c r="V23" s="385"/>
    </row>
    <row r="24" spans="2:22" ht="17.25">
      <c r="B24" s="784" t="s">
        <v>138</v>
      </c>
      <c r="C24" s="385"/>
      <c r="D24" s="385"/>
      <c r="E24" s="385"/>
      <c r="F24" s="385"/>
      <c r="G24" s="385"/>
      <c r="H24" s="385"/>
      <c r="I24" s="385"/>
      <c r="J24" s="385"/>
      <c r="K24" s="385"/>
      <c r="L24" s="385"/>
      <c r="M24" s="385"/>
      <c r="N24" s="385"/>
      <c r="O24" s="385"/>
      <c r="P24" s="385"/>
      <c r="Q24" s="385"/>
      <c r="R24" s="385"/>
      <c r="S24" s="385"/>
      <c r="T24" s="385"/>
      <c r="U24" s="385"/>
      <c r="V24" s="385"/>
    </row>
    <row r="25" spans="2:22" ht="17.25">
      <c r="B25" s="784" t="s">
        <v>139</v>
      </c>
      <c r="C25" s="385"/>
      <c r="D25" s="385"/>
      <c r="E25" s="385"/>
      <c r="F25" s="385"/>
      <c r="G25" s="385"/>
      <c r="H25" s="385"/>
      <c r="I25" s="385"/>
      <c r="J25" s="385"/>
      <c r="K25" s="385"/>
      <c r="L25" s="385"/>
      <c r="M25" s="385"/>
      <c r="N25" s="385"/>
      <c r="O25" s="385"/>
      <c r="P25" s="385"/>
      <c r="Q25" s="385"/>
      <c r="R25" s="385"/>
      <c r="S25" s="385"/>
      <c r="T25" s="385"/>
      <c r="U25" s="385"/>
      <c r="V25" s="385"/>
    </row>
    <row r="26" spans="2:22" ht="17.25">
      <c r="B26" s="784" t="s">
        <v>140</v>
      </c>
      <c r="C26" s="385"/>
      <c r="D26" s="385"/>
      <c r="E26" s="385"/>
      <c r="F26" s="385"/>
      <c r="G26" s="385"/>
      <c r="H26" s="385"/>
      <c r="I26" s="385"/>
      <c r="J26" s="385"/>
      <c r="K26" s="385"/>
      <c r="L26" s="385"/>
      <c r="M26" s="385"/>
      <c r="N26" s="385"/>
      <c r="O26" s="385"/>
      <c r="P26" s="385"/>
      <c r="Q26" s="385"/>
      <c r="R26" s="385"/>
      <c r="S26" s="385"/>
      <c r="T26" s="385"/>
      <c r="U26" s="385"/>
      <c r="V26" s="385"/>
    </row>
    <row r="27" spans="2:22" ht="15.75">
      <c r="B27" s="680" t="s">
        <v>74</v>
      </c>
      <c r="C27" s="385"/>
      <c r="D27" s="385"/>
      <c r="E27" s="385"/>
      <c r="F27" s="385"/>
      <c r="G27" s="385"/>
      <c r="H27" s="385"/>
      <c r="I27" s="385"/>
      <c r="J27" s="385"/>
      <c r="K27" s="385"/>
      <c r="L27" s="385"/>
      <c r="M27" s="385"/>
      <c r="N27" s="385"/>
      <c r="O27" s="385"/>
      <c r="P27" s="385"/>
      <c r="Q27" s="385"/>
      <c r="R27" s="385"/>
      <c r="S27" s="385"/>
      <c r="T27" s="385"/>
      <c r="U27" s="385"/>
      <c r="V27" s="385"/>
    </row>
  </sheetData>
  <mergeCells count="25">
    <mergeCell ref="B26:V26"/>
    <mergeCell ref="B27:V27"/>
    <mergeCell ref="B2:V2"/>
    <mergeCell ref="B20:V20"/>
    <mergeCell ref="B21:V21"/>
    <mergeCell ref="B22:V22"/>
    <mergeCell ref="B23:V23"/>
    <mergeCell ref="B24:V24"/>
    <mergeCell ref="B25:V25"/>
    <mergeCell ref="L5:L6"/>
    <mergeCell ref="M5:N5"/>
    <mergeCell ref="O5:P5"/>
    <mergeCell ref="Q5:U5"/>
    <mergeCell ref="V5:V6"/>
    <mergeCell ref="B19:N19"/>
    <mergeCell ref="B3:V3"/>
    <mergeCell ref="B4:V4"/>
    <mergeCell ref="B5:B6"/>
    <mergeCell ref="C5:C6"/>
    <mergeCell ref="D5:D6"/>
    <mergeCell ref="E5:E6"/>
    <mergeCell ref="F5:F6"/>
    <mergeCell ref="G5:G6"/>
    <mergeCell ref="H5:J5"/>
    <mergeCell ref="K5:K6"/>
  </mergeCells>
  <dataValidations disablePrompts="1" count="2">
    <dataValidation type="list" allowBlank="1" showErrorMessage="1" sqref="F7:F18" xr:uid="{CFBA8CB2-E570-4D97-BB7C-70220E96A60E}">
      <formula1>$X$5:$X$10</formula1>
    </dataValidation>
    <dataValidation type="list" allowBlank="1" showInputMessage="1" showErrorMessage="1" sqref="L7:L18" xr:uid="{2215EAEB-DFC2-4E7C-8664-5CBBFFDDB372}">
      <formula1>$X$2:$X$4</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EDFE2-B0C4-4B87-AB07-0BB51B373BEA}">
  <dimension ref="B2:Y41"/>
  <sheetViews>
    <sheetView rightToLeft="1" topLeftCell="A10" workbookViewId="0">
      <selection activeCell="C39" sqref="C39:D39"/>
    </sheetView>
  </sheetViews>
  <sheetFormatPr defaultRowHeight="15"/>
  <cols>
    <col min="3" max="3" width="41" customWidth="1"/>
    <col min="5" max="22" width="15.7109375" customWidth="1"/>
  </cols>
  <sheetData>
    <row r="2" spans="2:25" ht="22.5">
      <c r="B2" s="572" t="s">
        <v>355</v>
      </c>
      <c r="C2" s="572"/>
      <c r="D2" s="572"/>
      <c r="E2" s="572"/>
      <c r="F2" s="572"/>
      <c r="G2" s="572"/>
      <c r="H2" s="572"/>
      <c r="I2" s="572"/>
      <c r="J2" s="572"/>
      <c r="K2" s="572"/>
      <c r="L2" s="572"/>
      <c r="M2" s="572"/>
      <c r="N2" s="572"/>
      <c r="O2" s="572"/>
      <c r="P2" s="572"/>
      <c r="Q2" s="572"/>
      <c r="R2" s="572"/>
      <c r="S2" s="572"/>
      <c r="T2" s="572"/>
      <c r="U2" s="572"/>
      <c r="V2" s="572"/>
      <c r="W2" s="572"/>
      <c r="X2" s="572"/>
      <c r="Y2" s="572"/>
    </row>
    <row r="3" spans="2:25" ht="25.5">
      <c r="B3" s="785" t="s">
        <v>264</v>
      </c>
      <c r="C3" s="385"/>
      <c r="D3" s="385"/>
      <c r="E3" s="385"/>
      <c r="F3" s="385"/>
      <c r="G3" s="385"/>
      <c r="H3" s="385"/>
      <c r="I3" s="385"/>
      <c r="J3" s="385"/>
      <c r="K3" s="385"/>
      <c r="L3" s="385"/>
      <c r="M3" s="385"/>
      <c r="N3" s="385"/>
      <c r="O3" s="385"/>
      <c r="P3" s="385"/>
      <c r="Q3" s="385"/>
      <c r="R3" s="385"/>
      <c r="S3" s="385"/>
      <c r="T3" s="385"/>
      <c r="U3" s="385"/>
      <c r="V3" s="385"/>
      <c r="W3" s="385"/>
      <c r="X3" s="385"/>
      <c r="Y3" s="385"/>
    </row>
    <row r="4" spans="2:25" ht="26.25" thickBot="1">
      <c r="B4" s="785" t="s">
        <v>350</v>
      </c>
      <c r="C4" s="385"/>
      <c r="D4" s="385"/>
      <c r="E4" s="385"/>
      <c r="F4" s="385"/>
      <c r="G4" s="385"/>
      <c r="H4" s="385"/>
      <c r="I4" s="385"/>
      <c r="J4" s="385"/>
      <c r="K4" s="385"/>
      <c r="L4" s="385"/>
      <c r="M4" s="385"/>
      <c r="N4" s="385"/>
      <c r="O4" s="385"/>
      <c r="P4" s="385"/>
      <c r="Q4" s="385"/>
      <c r="R4" s="385"/>
      <c r="S4" s="385"/>
      <c r="T4" s="385"/>
      <c r="U4" s="385"/>
      <c r="V4" s="385"/>
      <c r="W4" s="385"/>
      <c r="X4" s="385"/>
      <c r="Y4" s="385"/>
    </row>
    <row r="5" spans="2:25" ht="15.75">
      <c r="B5" s="786" t="s">
        <v>52</v>
      </c>
      <c r="C5" s="787" t="s">
        <v>53</v>
      </c>
      <c r="D5" s="788" t="s">
        <v>351</v>
      </c>
      <c r="E5" s="789" t="s">
        <v>115</v>
      </c>
      <c r="F5" s="578"/>
      <c r="G5" s="790"/>
      <c r="H5" s="787" t="s">
        <v>116</v>
      </c>
      <c r="I5" s="787"/>
      <c r="J5" s="787"/>
      <c r="K5" s="787"/>
      <c r="L5" s="787"/>
      <c r="M5" s="787"/>
      <c r="N5" s="787"/>
      <c r="O5" s="787"/>
      <c r="P5" s="787"/>
      <c r="Q5" s="787"/>
      <c r="R5" s="787"/>
      <c r="S5" s="787"/>
      <c r="T5" s="787"/>
      <c r="U5" s="787"/>
      <c r="V5" s="791"/>
      <c r="W5" s="788" t="s">
        <v>129</v>
      </c>
      <c r="X5" s="783"/>
      <c r="Y5" s="792"/>
    </row>
    <row r="6" spans="2:25" ht="15.75">
      <c r="B6" s="704"/>
      <c r="C6" s="732"/>
      <c r="D6" s="793"/>
      <c r="E6" s="794"/>
      <c r="F6" s="623"/>
      <c r="G6" s="795"/>
      <c r="H6" s="796" t="s">
        <v>78</v>
      </c>
      <c r="I6" s="604"/>
      <c r="J6" s="604"/>
      <c r="K6" s="604" t="s">
        <v>79</v>
      </c>
      <c r="L6" s="604"/>
      <c r="M6" s="604"/>
      <c r="N6" s="604" t="s">
        <v>80</v>
      </c>
      <c r="O6" s="604"/>
      <c r="P6" s="604"/>
      <c r="Q6" s="604" t="s">
        <v>81</v>
      </c>
      <c r="R6" s="604"/>
      <c r="S6" s="604"/>
      <c r="T6" s="797" t="s">
        <v>82</v>
      </c>
      <c r="U6" s="798"/>
      <c r="V6" s="799"/>
      <c r="W6" s="793"/>
      <c r="X6" s="385"/>
      <c r="Y6" s="800"/>
    </row>
    <row r="7" spans="2:25" ht="47.25" thickBot="1">
      <c r="B7" s="691"/>
      <c r="C7" s="692"/>
      <c r="D7" s="801"/>
      <c r="E7" s="615" t="s">
        <v>54</v>
      </c>
      <c r="F7" s="616" t="s">
        <v>55</v>
      </c>
      <c r="G7" s="617" t="s">
        <v>56</v>
      </c>
      <c r="H7" s="802" t="s">
        <v>54</v>
      </c>
      <c r="I7" s="616" t="s">
        <v>55</v>
      </c>
      <c r="J7" s="616" t="s">
        <v>56</v>
      </c>
      <c r="K7" s="616" t="s">
        <v>54</v>
      </c>
      <c r="L7" s="616" t="s">
        <v>55</v>
      </c>
      <c r="M7" s="616" t="s">
        <v>56</v>
      </c>
      <c r="N7" s="616" t="s">
        <v>54</v>
      </c>
      <c r="O7" s="616" t="s">
        <v>55</v>
      </c>
      <c r="P7" s="616" t="s">
        <v>56</v>
      </c>
      <c r="Q7" s="616" t="s">
        <v>54</v>
      </c>
      <c r="R7" s="616" t="s">
        <v>55</v>
      </c>
      <c r="S7" s="616" t="s">
        <v>56</v>
      </c>
      <c r="T7" s="616" t="s">
        <v>54</v>
      </c>
      <c r="U7" s="616" t="s">
        <v>55</v>
      </c>
      <c r="V7" s="616" t="s">
        <v>56</v>
      </c>
      <c r="W7" s="801"/>
      <c r="X7" s="692"/>
      <c r="Y7" s="803"/>
    </row>
    <row r="8" spans="2:25" ht="97.5">
      <c r="B8" s="804"/>
      <c r="C8" s="805" t="s">
        <v>170</v>
      </c>
      <c r="D8" s="806"/>
      <c r="E8" s="807">
        <f t="shared" ref="E8:V8" si="0">SUM(E9:E13)</f>
        <v>0</v>
      </c>
      <c r="F8" s="808">
        <f t="shared" si="0"/>
        <v>0</v>
      </c>
      <c r="G8" s="809">
        <f t="shared" si="0"/>
        <v>0</v>
      </c>
      <c r="H8" s="810">
        <f t="shared" si="0"/>
        <v>0</v>
      </c>
      <c r="I8" s="808">
        <f t="shared" si="0"/>
        <v>0</v>
      </c>
      <c r="J8" s="808">
        <f t="shared" si="0"/>
        <v>0</v>
      </c>
      <c r="K8" s="808">
        <f t="shared" si="0"/>
        <v>0</v>
      </c>
      <c r="L8" s="808">
        <f t="shared" si="0"/>
        <v>0</v>
      </c>
      <c r="M8" s="808">
        <f t="shared" si="0"/>
        <v>0</v>
      </c>
      <c r="N8" s="808">
        <f t="shared" si="0"/>
        <v>0</v>
      </c>
      <c r="O8" s="808">
        <f t="shared" si="0"/>
        <v>0</v>
      </c>
      <c r="P8" s="808">
        <f t="shared" si="0"/>
        <v>0</v>
      </c>
      <c r="Q8" s="808">
        <f t="shared" si="0"/>
        <v>0</v>
      </c>
      <c r="R8" s="808">
        <f t="shared" si="0"/>
        <v>0</v>
      </c>
      <c r="S8" s="808">
        <f t="shared" si="0"/>
        <v>0</v>
      </c>
      <c r="T8" s="808">
        <f t="shared" si="0"/>
        <v>0</v>
      </c>
      <c r="U8" s="808">
        <f t="shared" si="0"/>
        <v>0</v>
      </c>
      <c r="V8" s="811">
        <f t="shared" si="0"/>
        <v>0</v>
      </c>
      <c r="W8" s="812"/>
      <c r="X8" s="623"/>
      <c r="Y8" s="813"/>
    </row>
    <row r="9" spans="2:25" ht="19.5">
      <c r="B9" s="814"/>
      <c r="C9" s="815"/>
      <c r="D9" s="816"/>
      <c r="E9" s="817"/>
      <c r="F9" s="818"/>
      <c r="G9" s="819"/>
      <c r="H9" s="820"/>
      <c r="I9" s="818"/>
      <c r="J9" s="818"/>
      <c r="K9" s="818"/>
      <c r="L9" s="818"/>
      <c r="M9" s="818"/>
      <c r="N9" s="818"/>
      <c r="O9" s="818"/>
      <c r="P9" s="818"/>
      <c r="Q9" s="818"/>
      <c r="R9" s="818"/>
      <c r="S9" s="818"/>
      <c r="T9" s="821">
        <f>Q9+N9+K9+H9</f>
        <v>0</v>
      </c>
      <c r="U9" s="821">
        <f t="shared" ref="U9:V13" si="1">R9+O9+L9+I9</f>
        <v>0</v>
      </c>
      <c r="V9" s="821">
        <f t="shared" si="1"/>
        <v>0</v>
      </c>
      <c r="W9" s="822"/>
      <c r="X9" s="654"/>
      <c r="Y9" s="823"/>
    </row>
    <row r="10" spans="2:25" ht="19.5">
      <c r="B10" s="814"/>
      <c r="C10" s="815"/>
      <c r="D10" s="816"/>
      <c r="E10" s="817"/>
      <c r="F10" s="818"/>
      <c r="G10" s="819"/>
      <c r="H10" s="820"/>
      <c r="I10" s="818"/>
      <c r="J10" s="818"/>
      <c r="K10" s="818"/>
      <c r="L10" s="818"/>
      <c r="M10" s="818"/>
      <c r="N10" s="818"/>
      <c r="O10" s="818"/>
      <c r="P10" s="818"/>
      <c r="Q10" s="818"/>
      <c r="R10" s="818"/>
      <c r="S10" s="818"/>
      <c r="T10" s="821">
        <f t="shared" ref="T10:T13" si="2">Q10+N10+K10+H10</f>
        <v>0</v>
      </c>
      <c r="U10" s="821">
        <f t="shared" si="1"/>
        <v>0</v>
      </c>
      <c r="V10" s="821">
        <f t="shared" si="1"/>
        <v>0</v>
      </c>
      <c r="W10" s="822"/>
      <c r="X10" s="654"/>
      <c r="Y10" s="823"/>
    </row>
    <row r="11" spans="2:25" ht="19.5">
      <c r="B11" s="814"/>
      <c r="C11" s="815"/>
      <c r="D11" s="816"/>
      <c r="E11" s="817"/>
      <c r="F11" s="818"/>
      <c r="G11" s="819"/>
      <c r="H11" s="820"/>
      <c r="I11" s="818"/>
      <c r="J11" s="818"/>
      <c r="K11" s="818"/>
      <c r="L11" s="818"/>
      <c r="M11" s="818"/>
      <c r="N11" s="818"/>
      <c r="O11" s="818"/>
      <c r="P11" s="818"/>
      <c r="Q11" s="818"/>
      <c r="R11" s="818"/>
      <c r="S11" s="818"/>
      <c r="T11" s="821">
        <f t="shared" si="2"/>
        <v>0</v>
      </c>
      <c r="U11" s="821">
        <f t="shared" si="1"/>
        <v>0</v>
      </c>
      <c r="V11" s="821">
        <f t="shared" si="1"/>
        <v>0</v>
      </c>
      <c r="W11" s="822"/>
      <c r="X11" s="654"/>
      <c r="Y11" s="823"/>
    </row>
    <row r="12" spans="2:25" ht="19.5">
      <c r="B12" s="814"/>
      <c r="C12" s="815"/>
      <c r="D12" s="816"/>
      <c r="E12" s="817"/>
      <c r="F12" s="818"/>
      <c r="G12" s="819"/>
      <c r="H12" s="820"/>
      <c r="I12" s="818"/>
      <c r="J12" s="818"/>
      <c r="K12" s="818"/>
      <c r="L12" s="818"/>
      <c r="M12" s="818"/>
      <c r="N12" s="818"/>
      <c r="O12" s="818"/>
      <c r="P12" s="818"/>
      <c r="Q12" s="818"/>
      <c r="R12" s="818"/>
      <c r="S12" s="818"/>
      <c r="T12" s="821">
        <f t="shared" si="2"/>
        <v>0</v>
      </c>
      <c r="U12" s="821">
        <f t="shared" si="1"/>
        <v>0</v>
      </c>
      <c r="V12" s="821">
        <f t="shared" si="1"/>
        <v>0</v>
      </c>
      <c r="W12" s="822"/>
      <c r="X12" s="654"/>
      <c r="Y12" s="823"/>
    </row>
    <row r="13" spans="2:25" ht="19.5">
      <c r="B13" s="814"/>
      <c r="C13" s="824" t="s">
        <v>352</v>
      </c>
      <c r="D13" s="654"/>
      <c r="E13" s="817"/>
      <c r="F13" s="818"/>
      <c r="G13" s="819"/>
      <c r="H13" s="820"/>
      <c r="I13" s="818"/>
      <c r="J13" s="818"/>
      <c r="K13" s="818"/>
      <c r="L13" s="818"/>
      <c r="M13" s="818"/>
      <c r="N13" s="818"/>
      <c r="O13" s="818"/>
      <c r="P13" s="818"/>
      <c r="Q13" s="818"/>
      <c r="R13" s="818"/>
      <c r="S13" s="818"/>
      <c r="T13" s="821">
        <f t="shared" si="2"/>
        <v>0</v>
      </c>
      <c r="U13" s="821">
        <f t="shared" si="1"/>
        <v>0</v>
      </c>
      <c r="V13" s="821">
        <f t="shared" si="1"/>
        <v>0</v>
      </c>
      <c r="W13" s="822"/>
      <c r="X13" s="654"/>
      <c r="Y13" s="823"/>
    </row>
    <row r="14" spans="2:25" ht="19.5">
      <c r="B14" s="825"/>
      <c r="C14" s="826" t="s">
        <v>353</v>
      </c>
      <c r="D14" s="827"/>
      <c r="E14" s="828">
        <f t="shared" ref="E14:V14" si="3">SUM(E15:E19)</f>
        <v>0</v>
      </c>
      <c r="F14" s="829">
        <f t="shared" si="3"/>
        <v>0</v>
      </c>
      <c r="G14" s="830">
        <f t="shared" si="3"/>
        <v>0</v>
      </c>
      <c r="H14" s="831">
        <f t="shared" si="3"/>
        <v>0</v>
      </c>
      <c r="I14" s="832">
        <f t="shared" si="3"/>
        <v>0</v>
      </c>
      <c r="J14" s="832">
        <f t="shared" si="3"/>
        <v>0</v>
      </c>
      <c r="K14" s="832">
        <f t="shared" si="3"/>
        <v>0</v>
      </c>
      <c r="L14" s="832">
        <f t="shared" si="3"/>
        <v>0</v>
      </c>
      <c r="M14" s="832">
        <f t="shared" si="3"/>
        <v>0</v>
      </c>
      <c r="N14" s="832">
        <f t="shared" si="3"/>
        <v>0</v>
      </c>
      <c r="O14" s="832">
        <f t="shared" si="3"/>
        <v>0</v>
      </c>
      <c r="P14" s="832">
        <f t="shared" si="3"/>
        <v>0</v>
      </c>
      <c r="Q14" s="832">
        <f t="shared" si="3"/>
        <v>0</v>
      </c>
      <c r="R14" s="832">
        <f t="shared" si="3"/>
        <v>0</v>
      </c>
      <c r="S14" s="832">
        <f t="shared" si="3"/>
        <v>0</v>
      </c>
      <c r="T14" s="832">
        <f t="shared" si="3"/>
        <v>0</v>
      </c>
      <c r="U14" s="832">
        <f t="shared" si="3"/>
        <v>0</v>
      </c>
      <c r="V14" s="833">
        <f t="shared" si="3"/>
        <v>0</v>
      </c>
      <c r="W14" s="834"/>
      <c r="X14" s="654"/>
      <c r="Y14" s="823"/>
    </row>
    <row r="15" spans="2:25" ht="19.5">
      <c r="B15" s="814"/>
      <c r="C15" s="815"/>
      <c r="D15" s="816"/>
      <c r="E15" s="817"/>
      <c r="F15" s="818"/>
      <c r="G15" s="819"/>
      <c r="H15" s="820"/>
      <c r="I15" s="818"/>
      <c r="J15" s="818"/>
      <c r="K15" s="818"/>
      <c r="L15" s="818"/>
      <c r="M15" s="818"/>
      <c r="N15" s="818"/>
      <c r="O15" s="818"/>
      <c r="P15" s="818"/>
      <c r="Q15" s="818"/>
      <c r="R15" s="818"/>
      <c r="S15" s="818"/>
      <c r="T15" s="821">
        <f>Q15+N15+K15+H15</f>
        <v>0</v>
      </c>
      <c r="U15" s="821">
        <f t="shared" ref="U15:V19" si="4">R15+O15+L15+I15</f>
        <v>0</v>
      </c>
      <c r="V15" s="821">
        <f t="shared" si="4"/>
        <v>0</v>
      </c>
      <c r="W15" s="835"/>
      <c r="X15" s="654"/>
      <c r="Y15" s="823"/>
    </row>
    <row r="16" spans="2:25" ht="19.5">
      <c r="B16" s="814"/>
      <c r="C16" s="815"/>
      <c r="D16" s="816"/>
      <c r="E16" s="817"/>
      <c r="F16" s="818"/>
      <c r="G16" s="819"/>
      <c r="H16" s="820"/>
      <c r="I16" s="818"/>
      <c r="J16" s="818"/>
      <c r="K16" s="818"/>
      <c r="L16" s="818"/>
      <c r="M16" s="818"/>
      <c r="N16" s="818"/>
      <c r="O16" s="818"/>
      <c r="P16" s="818"/>
      <c r="Q16" s="818"/>
      <c r="R16" s="818"/>
      <c r="S16" s="818"/>
      <c r="T16" s="821">
        <f t="shared" ref="T16:T19" si="5">Q16+N16+K16+H16</f>
        <v>0</v>
      </c>
      <c r="U16" s="821">
        <f t="shared" si="4"/>
        <v>0</v>
      </c>
      <c r="V16" s="821">
        <f t="shared" si="4"/>
        <v>0</v>
      </c>
      <c r="W16" s="835"/>
      <c r="X16" s="654"/>
      <c r="Y16" s="823"/>
    </row>
    <row r="17" spans="2:25" ht="19.5">
      <c r="B17" s="814"/>
      <c r="C17" s="815"/>
      <c r="D17" s="816"/>
      <c r="E17" s="817"/>
      <c r="F17" s="818"/>
      <c r="G17" s="819"/>
      <c r="H17" s="820"/>
      <c r="I17" s="818"/>
      <c r="J17" s="818"/>
      <c r="K17" s="818"/>
      <c r="L17" s="818"/>
      <c r="M17" s="818"/>
      <c r="N17" s="818"/>
      <c r="O17" s="818"/>
      <c r="P17" s="818"/>
      <c r="Q17" s="818"/>
      <c r="R17" s="818"/>
      <c r="S17" s="818"/>
      <c r="T17" s="821">
        <f t="shared" si="5"/>
        <v>0</v>
      </c>
      <c r="U17" s="821">
        <f t="shared" si="4"/>
        <v>0</v>
      </c>
      <c r="V17" s="821">
        <f t="shared" si="4"/>
        <v>0</v>
      </c>
      <c r="W17" s="835"/>
      <c r="X17" s="654"/>
      <c r="Y17" s="823"/>
    </row>
    <row r="18" spans="2:25" ht="19.5">
      <c r="B18" s="814"/>
      <c r="C18" s="815"/>
      <c r="D18" s="816"/>
      <c r="E18" s="817"/>
      <c r="F18" s="818"/>
      <c r="G18" s="819"/>
      <c r="H18" s="820"/>
      <c r="I18" s="818"/>
      <c r="J18" s="818"/>
      <c r="K18" s="818"/>
      <c r="L18" s="818"/>
      <c r="M18" s="818"/>
      <c r="N18" s="818"/>
      <c r="O18" s="818"/>
      <c r="P18" s="818"/>
      <c r="Q18" s="818"/>
      <c r="R18" s="818"/>
      <c r="S18" s="818"/>
      <c r="T18" s="821">
        <f t="shared" si="5"/>
        <v>0</v>
      </c>
      <c r="U18" s="821">
        <f t="shared" si="4"/>
        <v>0</v>
      </c>
      <c r="V18" s="821">
        <f t="shared" si="4"/>
        <v>0</v>
      </c>
      <c r="W18" s="835"/>
      <c r="X18" s="654"/>
      <c r="Y18" s="823"/>
    </row>
    <row r="19" spans="2:25" ht="19.5">
      <c r="B19" s="836"/>
      <c r="C19" s="824" t="s">
        <v>354</v>
      </c>
      <c r="D19" s="654"/>
      <c r="E19" s="817"/>
      <c r="F19" s="818"/>
      <c r="G19" s="819"/>
      <c r="H19" s="820"/>
      <c r="I19" s="818"/>
      <c r="J19" s="818"/>
      <c r="K19" s="818"/>
      <c r="L19" s="818"/>
      <c r="M19" s="818"/>
      <c r="N19" s="818"/>
      <c r="O19" s="818"/>
      <c r="P19" s="818"/>
      <c r="Q19" s="818"/>
      <c r="R19" s="818"/>
      <c r="S19" s="818"/>
      <c r="T19" s="821">
        <f t="shared" si="5"/>
        <v>0</v>
      </c>
      <c r="U19" s="821">
        <f t="shared" si="4"/>
        <v>0</v>
      </c>
      <c r="V19" s="821">
        <f t="shared" si="4"/>
        <v>0</v>
      </c>
      <c r="W19" s="835"/>
      <c r="X19" s="654"/>
      <c r="Y19" s="823"/>
    </row>
    <row r="20" spans="2:25" ht="19.5">
      <c r="B20" s="825"/>
      <c r="C20" s="826" t="s">
        <v>356</v>
      </c>
      <c r="D20" s="827"/>
      <c r="E20" s="828">
        <f t="shared" ref="E20:V20" si="6">SUM(E21:E25)</f>
        <v>0</v>
      </c>
      <c r="F20" s="829">
        <f t="shared" si="6"/>
        <v>0</v>
      </c>
      <c r="G20" s="830">
        <f t="shared" si="6"/>
        <v>0</v>
      </c>
      <c r="H20" s="831">
        <f t="shared" si="6"/>
        <v>0</v>
      </c>
      <c r="I20" s="832">
        <f t="shared" si="6"/>
        <v>0</v>
      </c>
      <c r="J20" s="832">
        <f t="shared" si="6"/>
        <v>0</v>
      </c>
      <c r="K20" s="832">
        <f t="shared" si="6"/>
        <v>0</v>
      </c>
      <c r="L20" s="832">
        <f t="shared" si="6"/>
        <v>0</v>
      </c>
      <c r="M20" s="832">
        <f t="shared" si="6"/>
        <v>0</v>
      </c>
      <c r="N20" s="832">
        <f t="shared" si="6"/>
        <v>0</v>
      </c>
      <c r="O20" s="832">
        <f t="shared" si="6"/>
        <v>0</v>
      </c>
      <c r="P20" s="832">
        <f t="shared" si="6"/>
        <v>0</v>
      </c>
      <c r="Q20" s="832">
        <f t="shared" si="6"/>
        <v>0</v>
      </c>
      <c r="R20" s="832">
        <f t="shared" si="6"/>
        <v>0</v>
      </c>
      <c r="S20" s="832">
        <f t="shared" si="6"/>
        <v>0</v>
      </c>
      <c r="T20" s="832">
        <f t="shared" si="6"/>
        <v>0</v>
      </c>
      <c r="U20" s="832">
        <f t="shared" si="6"/>
        <v>0</v>
      </c>
      <c r="V20" s="833">
        <f t="shared" si="6"/>
        <v>0</v>
      </c>
      <c r="W20" s="834"/>
      <c r="X20" s="654"/>
      <c r="Y20" s="823"/>
    </row>
    <row r="21" spans="2:25" ht="19.5">
      <c r="B21" s="814"/>
      <c r="C21" s="815"/>
      <c r="D21" s="816"/>
      <c r="E21" s="817"/>
      <c r="F21" s="818"/>
      <c r="G21" s="819"/>
      <c r="H21" s="820"/>
      <c r="I21" s="818"/>
      <c r="J21" s="818"/>
      <c r="K21" s="818"/>
      <c r="L21" s="818"/>
      <c r="M21" s="818"/>
      <c r="N21" s="818"/>
      <c r="O21" s="818"/>
      <c r="P21" s="818"/>
      <c r="Q21" s="818"/>
      <c r="R21" s="818"/>
      <c r="S21" s="818"/>
      <c r="T21" s="821">
        <f>Q21+N21+K21+H21</f>
        <v>0</v>
      </c>
      <c r="U21" s="821">
        <f t="shared" ref="U21:V25" si="7">R21+O21+L21+I21</f>
        <v>0</v>
      </c>
      <c r="V21" s="821">
        <f t="shared" si="7"/>
        <v>0</v>
      </c>
      <c r="W21" s="835"/>
      <c r="X21" s="654"/>
      <c r="Y21" s="823"/>
    </row>
    <row r="22" spans="2:25" ht="19.5">
      <c r="B22" s="814"/>
      <c r="C22" s="815"/>
      <c r="D22" s="816"/>
      <c r="E22" s="817"/>
      <c r="F22" s="818"/>
      <c r="G22" s="819"/>
      <c r="H22" s="820"/>
      <c r="I22" s="818"/>
      <c r="J22" s="818"/>
      <c r="K22" s="818"/>
      <c r="L22" s="818"/>
      <c r="M22" s="818"/>
      <c r="N22" s="818"/>
      <c r="O22" s="818"/>
      <c r="P22" s="818"/>
      <c r="Q22" s="818"/>
      <c r="R22" s="818"/>
      <c r="S22" s="818"/>
      <c r="T22" s="821">
        <f t="shared" ref="T22:T25" si="8">Q22+N22+K22+H22</f>
        <v>0</v>
      </c>
      <c r="U22" s="821">
        <f t="shared" si="7"/>
        <v>0</v>
      </c>
      <c r="V22" s="821">
        <f t="shared" si="7"/>
        <v>0</v>
      </c>
      <c r="W22" s="835"/>
      <c r="X22" s="654"/>
      <c r="Y22" s="823"/>
    </row>
    <row r="23" spans="2:25" ht="19.5">
      <c r="B23" s="814"/>
      <c r="C23" s="815"/>
      <c r="D23" s="816"/>
      <c r="E23" s="817"/>
      <c r="F23" s="818"/>
      <c r="G23" s="819"/>
      <c r="H23" s="820"/>
      <c r="I23" s="818"/>
      <c r="J23" s="818"/>
      <c r="K23" s="818"/>
      <c r="L23" s="818"/>
      <c r="M23" s="818"/>
      <c r="N23" s="818"/>
      <c r="O23" s="818"/>
      <c r="P23" s="818"/>
      <c r="Q23" s="818"/>
      <c r="R23" s="818"/>
      <c r="S23" s="818"/>
      <c r="T23" s="821">
        <f t="shared" si="8"/>
        <v>0</v>
      </c>
      <c r="U23" s="821">
        <f t="shared" si="7"/>
        <v>0</v>
      </c>
      <c r="V23" s="821">
        <f t="shared" si="7"/>
        <v>0</v>
      </c>
      <c r="W23" s="835"/>
      <c r="X23" s="654"/>
      <c r="Y23" s="823"/>
    </row>
    <row r="24" spans="2:25" ht="19.5">
      <c r="B24" s="814"/>
      <c r="C24" s="815"/>
      <c r="D24" s="816"/>
      <c r="E24" s="817"/>
      <c r="F24" s="818"/>
      <c r="G24" s="819"/>
      <c r="H24" s="820"/>
      <c r="I24" s="818"/>
      <c r="J24" s="818"/>
      <c r="K24" s="818"/>
      <c r="L24" s="818"/>
      <c r="M24" s="818"/>
      <c r="N24" s="818"/>
      <c r="O24" s="818"/>
      <c r="P24" s="818"/>
      <c r="Q24" s="818"/>
      <c r="R24" s="818"/>
      <c r="S24" s="818"/>
      <c r="T24" s="821">
        <f t="shared" si="8"/>
        <v>0</v>
      </c>
      <c r="U24" s="821">
        <f t="shared" si="7"/>
        <v>0</v>
      </c>
      <c r="V24" s="821">
        <f t="shared" si="7"/>
        <v>0</v>
      </c>
      <c r="W24" s="835"/>
      <c r="X24" s="654"/>
      <c r="Y24" s="823"/>
    </row>
    <row r="25" spans="2:25" ht="19.5">
      <c r="B25" s="837"/>
      <c r="C25" s="824" t="s">
        <v>358</v>
      </c>
      <c r="D25" s="654"/>
      <c r="E25" s="817"/>
      <c r="F25" s="818"/>
      <c r="G25" s="819"/>
      <c r="H25" s="820"/>
      <c r="I25" s="818"/>
      <c r="J25" s="818"/>
      <c r="K25" s="818"/>
      <c r="L25" s="818"/>
      <c r="M25" s="818"/>
      <c r="N25" s="818"/>
      <c r="O25" s="818"/>
      <c r="P25" s="818"/>
      <c r="Q25" s="818"/>
      <c r="R25" s="818"/>
      <c r="S25" s="818"/>
      <c r="T25" s="821">
        <f t="shared" si="8"/>
        <v>0</v>
      </c>
      <c r="U25" s="821">
        <f t="shared" si="7"/>
        <v>0</v>
      </c>
      <c r="V25" s="821">
        <f t="shared" si="7"/>
        <v>0</v>
      </c>
      <c r="W25" s="835"/>
      <c r="X25" s="654"/>
      <c r="Y25" s="823"/>
    </row>
    <row r="26" spans="2:25" ht="19.5">
      <c r="B26" s="825"/>
      <c r="C26" s="826" t="s">
        <v>357</v>
      </c>
      <c r="D26" s="827"/>
      <c r="E26" s="828">
        <f t="shared" ref="E26:V26" si="9">SUM(E27:E31)</f>
        <v>0</v>
      </c>
      <c r="F26" s="829">
        <f t="shared" si="9"/>
        <v>0</v>
      </c>
      <c r="G26" s="830">
        <f t="shared" si="9"/>
        <v>0</v>
      </c>
      <c r="H26" s="831">
        <f t="shared" si="9"/>
        <v>0</v>
      </c>
      <c r="I26" s="832">
        <f t="shared" si="9"/>
        <v>0</v>
      </c>
      <c r="J26" s="832">
        <f t="shared" si="9"/>
        <v>0</v>
      </c>
      <c r="K26" s="832">
        <f t="shared" si="9"/>
        <v>0</v>
      </c>
      <c r="L26" s="832">
        <f t="shared" si="9"/>
        <v>0</v>
      </c>
      <c r="M26" s="832">
        <f t="shared" si="9"/>
        <v>0</v>
      </c>
      <c r="N26" s="832">
        <f t="shared" si="9"/>
        <v>0</v>
      </c>
      <c r="O26" s="832">
        <f t="shared" si="9"/>
        <v>0</v>
      </c>
      <c r="P26" s="832">
        <f t="shared" si="9"/>
        <v>0</v>
      </c>
      <c r="Q26" s="832">
        <f t="shared" si="9"/>
        <v>0</v>
      </c>
      <c r="R26" s="832">
        <f t="shared" si="9"/>
        <v>0</v>
      </c>
      <c r="S26" s="832">
        <f t="shared" si="9"/>
        <v>0</v>
      </c>
      <c r="T26" s="832">
        <f t="shared" si="9"/>
        <v>0</v>
      </c>
      <c r="U26" s="832">
        <f t="shared" si="9"/>
        <v>0</v>
      </c>
      <c r="V26" s="833">
        <f t="shared" si="9"/>
        <v>0</v>
      </c>
      <c r="W26" s="834"/>
      <c r="X26" s="654"/>
      <c r="Y26" s="823"/>
    </row>
    <row r="27" spans="2:25" ht="19.5">
      <c r="B27" s="837"/>
      <c r="C27" s="838"/>
      <c r="D27" s="816"/>
      <c r="E27" s="817"/>
      <c r="F27" s="818"/>
      <c r="G27" s="819"/>
      <c r="H27" s="820"/>
      <c r="I27" s="818"/>
      <c r="J27" s="818"/>
      <c r="K27" s="818"/>
      <c r="L27" s="818"/>
      <c r="M27" s="818"/>
      <c r="N27" s="818"/>
      <c r="O27" s="818"/>
      <c r="P27" s="818"/>
      <c r="Q27" s="818"/>
      <c r="R27" s="818"/>
      <c r="S27" s="818"/>
      <c r="T27" s="821">
        <f>Q27+N27+K27+H27</f>
        <v>0</v>
      </c>
      <c r="U27" s="821">
        <f t="shared" ref="U27:V31" si="10">R27+O27+L27+I27</f>
        <v>0</v>
      </c>
      <c r="V27" s="821">
        <f t="shared" si="10"/>
        <v>0</v>
      </c>
      <c r="W27" s="835"/>
      <c r="X27" s="654"/>
      <c r="Y27" s="823"/>
    </row>
    <row r="28" spans="2:25" ht="19.5">
      <c r="B28" s="837"/>
      <c r="C28" s="838"/>
      <c r="D28" s="816"/>
      <c r="E28" s="817"/>
      <c r="F28" s="818"/>
      <c r="G28" s="819"/>
      <c r="H28" s="820"/>
      <c r="I28" s="818"/>
      <c r="J28" s="818"/>
      <c r="K28" s="818"/>
      <c r="L28" s="818"/>
      <c r="M28" s="818"/>
      <c r="N28" s="818"/>
      <c r="O28" s="818"/>
      <c r="P28" s="818"/>
      <c r="Q28" s="818"/>
      <c r="R28" s="818"/>
      <c r="S28" s="818"/>
      <c r="T28" s="821">
        <f t="shared" ref="T28:T31" si="11">Q28+N28+K28+H28</f>
        <v>0</v>
      </c>
      <c r="U28" s="821">
        <f t="shared" si="10"/>
        <v>0</v>
      </c>
      <c r="V28" s="821">
        <f t="shared" si="10"/>
        <v>0</v>
      </c>
      <c r="W28" s="835"/>
      <c r="X28" s="654"/>
      <c r="Y28" s="823"/>
    </row>
    <row r="29" spans="2:25" ht="19.5">
      <c r="B29" s="837"/>
      <c r="C29" s="838"/>
      <c r="D29" s="816"/>
      <c r="E29" s="817"/>
      <c r="F29" s="818"/>
      <c r="G29" s="819"/>
      <c r="H29" s="820"/>
      <c r="I29" s="818"/>
      <c r="J29" s="818"/>
      <c r="K29" s="818"/>
      <c r="L29" s="818"/>
      <c r="M29" s="818"/>
      <c r="N29" s="818"/>
      <c r="O29" s="818"/>
      <c r="P29" s="818"/>
      <c r="Q29" s="818"/>
      <c r="R29" s="818"/>
      <c r="S29" s="818"/>
      <c r="T29" s="821">
        <f t="shared" si="11"/>
        <v>0</v>
      </c>
      <c r="U29" s="821">
        <f t="shared" si="10"/>
        <v>0</v>
      </c>
      <c r="V29" s="821">
        <f t="shared" si="10"/>
        <v>0</v>
      </c>
      <c r="W29" s="835"/>
      <c r="X29" s="654"/>
      <c r="Y29" s="823"/>
    </row>
    <row r="30" spans="2:25" ht="19.5">
      <c r="B30" s="839"/>
      <c r="C30" s="838"/>
      <c r="D30" s="816"/>
      <c r="E30" s="840"/>
      <c r="F30" s="841"/>
      <c r="G30" s="842"/>
      <c r="H30" s="843"/>
      <c r="I30" s="841"/>
      <c r="J30" s="841"/>
      <c r="K30" s="841"/>
      <c r="L30" s="841"/>
      <c r="M30" s="841"/>
      <c r="N30" s="841"/>
      <c r="O30" s="841"/>
      <c r="P30" s="841"/>
      <c r="Q30" s="841"/>
      <c r="R30" s="841"/>
      <c r="S30" s="841"/>
      <c r="T30" s="859">
        <f t="shared" si="11"/>
        <v>0</v>
      </c>
      <c r="U30" s="859">
        <f t="shared" si="10"/>
        <v>0</v>
      </c>
      <c r="V30" s="859">
        <f t="shared" si="10"/>
        <v>0</v>
      </c>
      <c r="W30" s="844"/>
      <c r="X30" s="845"/>
      <c r="Y30" s="846"/>
    </row>
    <row r="31" spans="2:25" ht="18.75" customHeight="1">
      <c r="B31" s="857"/>
      <c r="C31" s="854" t="s">
        <v>358</v>
      </c>
      <c r="D31" s="845"/>
      <c r="E31" s="869"/>
      <c r="F31" s="869"/>
      <c r="G31" s="869"/>
      <c r="H31" s="869"/>
      <c r="I31" s="869"/>
      <c r="J31" s="869"/>
      <c r="K31" s="869"/>
      <c r="L31" s="869"/>
      <c r="M31" s="869"/>
      <c r="N31" s="869"/>
      <c r="O31" s="869"/>
      <c r="P31" s="869"/>
      <c r="Q31" s="869"/>
      <c r="R31" s="869"/>
      <c r="S31" s="869"/>
      <c r="T31" s="870">
        <f t="shared" si="11"/>
        <v>0</v>
      </c>
      <c r="U31" s="870">
        <f t="shared" si="10"/>
        <v>0</v>
      </c>
      <c r="V31" s="870">
        <f t="shared" si="10"/>
        <v>0</v>
      </c>
      <c r="W31" s="871"/>
      <c r="X31" s="872"/>
      <c r="Y31" s="872"/>
    </row>
    <row r="32" spans="2:25" ht="18.75" customHeight="1">
      <c r="B32" s="874"/>
      <c r="C32" s="875" t="s">
        <v>359</v>
      </c>
      <c r="D32" s="876"/>
      <c r="E32" s="877"/>
      <c r="F32" s="877"/>
      <c r="G32" s="877"/>
      <c r="H32" s="877"/>
      <c r="I32" s="877"/>
      <c r="J32" s="877"/>
      <c r="K32" s="877"/>
      <c r="L32" s="877"/>
      <c r="M32" s="877"/>
      <c r="N32" s="877"/>
      <c r="O32" s="877"/>
      <c r="P32" s="877"/>
      <c r="Q32" s="877"/>
      <c r="R32" s="877"/>
      <c r="S32" s="877"/>
      <c r="T32" s="878"/>
      <c r="U32" s="878"/>
      <c r="V32" s="878"/>
      <c r="W32" s="879"/>
      <c r="X32" s="880"/>
      <c r="Y32" s="880"/>
    </row>
    <row r="33" spans="2:25" ht="18.75" customHeight="1">
      <c r="B33" s="857"/>
      <c r="C33" s="855"/>
      <c r="D33" s="858"/>
      <c r="E33" s="869"/>
      <c r="F33" s="869"/>
      <c r="G33" s="869"/>
      <c r="H33" s="869"/>
      <c r="I33" s="869"/>
      <c r="J33" s="869"/>
      <c r="K33" s="869"/>
      <c r="L33" s="869"/>
      <c r="M33" s="869"/>
      <c r="N33" s="869"/>
      <c r="O33" s="869"/>
      <c r="P33" s="869"/>
      <c r="Q33" s="869"/>
      <c r="R33" s="869"/>
      <c r="S33" s="869"/>
      <c r="T33" s="870"/>
      <c r="U33" s="870"/>
      <c r="V33" s="870"/>
      <c r="W33" s="873"/>
      <c r="X33" s="853"/>
      <c r="Y33" s="853"/>
    </row>
    <row r="34" spans="2:25" ht="18.75" customHeight="1">
      <c r="B34" s="857"/>
      <c r="C34" s="855"/>
      <c r="D34" s="858"/>
      <c r="E34" s="869"/>
      <c r="F34" s="869"/>
      <c r="G34" s="869"/>
      <c r="H34" s="869"/>
      <c r="I34" s="869"/>
      <c r="J34" s="869"/>
      <c r="K34" s="869"/>
      <c r="L34" s="869"/>
      <c r="M34" s="869"/>
      <c r="N34" s="869"/>
      <c r="O34" s="869"/>
      <c r="P34" s="869"/>
      <c r="Q34" s="869"/>
      <c r="R34" s="869"/>
      <c r="S34" s="869"/>
      <c r="T34" s="870"/>
      <c r="U34" s="870"/>
      <c r="V34" s="870"/>
      <c r="W34" s="873"/>
      <c r="X34" s="853"/>
      <c r="Y34" s="853"/>
    </row>
    <row r="35" spans="2:25" ht="18.75" customHeight="1">
      <c r="B35" s="857"/>
      <c r="C35" s="855"/>
      <c r="D35" s="858"/>
      <c r="E35" s="869"/>
      <c r="F35" s="869"/>
      <c r="G35" s="869"/>
      <c r="H35" s="869"/>
      <c r="I35" s="869"/>
      <c r="J35" s="869"/>
      <c r="K35" s="869"/>
      <c r="L35" s="869"/>
      <c r="M35" s="869"/>
      <c r="N35" s="869"/>
      <c r="O35" s="869"/>
      <c r="P35" s="869"/>
      <c r="Q35" s="869"/>
      <c r="R35" s="869"/>
      <c r="S35" s="869"/>
      <c r="T35" s="870"/>
      <c r="U35" s="870"/>
      <c r="V35" s="870"/>
      <c r="W35" s="873"/>
      <c r="X35" s="853"/>
      <c r="Y35" s="853"/>
    </row>
    <row r="36" spans="2:25" ht="18.75" customHeight="1">
      <c r="B36" s="857"/>
      <c r="C36" s="855"/>
      <c r="D36" s="858"/>
      <c r="E36" s="869"/>
      <c r="F36" s="869"/>
      <c r="G36" s="869"/>
      <c r="H36" s="869"/>
      <c r="I36" s="869"/>
      <c r="J36" s="869"/>
      <c r="K36" s="869"/>
      <c r="L36" s="869"/>
      <c r="M36" s="869"/>
      <c r="N36" s="869"/>
      <c r="O36" s="869"/>
      <c r="P36" s="869"/>
      <c r="Q36" s="869"/>
      <c r="R36" s="869"/>
      <c r="S36" s="869"/>
      <c r="T36" s="870"/>
      <c r="U36" s="870"/>
      <c r="V36" s="870"/>
      <c r="W36" s="873"/>
      <c r="X36" s="853"/>
      <c r="Y36" s="853"/>
    </row>
    <row r="37" spans="2:25" ht="18.75" customHeight="1">
      <c r="B37" s="857"/>
      <c r="C37" s="855"/>
      <c r="D37" s="858"/>
      <c r="E37" s="869"/>
      <c r="F37" s="869"/>
      <c r="G37" s="869"/>
      <c r="H37" s="869"/>
      <c r="I37" s="869"/>
      <c r="J37" s="869"/>
      <c r="K37" s="869"/>
      <c r="L37" s="869"/>
      <c r="M37" s="869"/>
      <c r="N37" s="869"/>
      <c r="O37" s="869"/>
      <c r="P37" s="869"/>
      <c r="Q37" s="869"/>
      <c r="R37" s="869"/>
      <c r="S37" s="869"/>
      <c r="T37" s="870"/>
      <c r="U37" s="870"/>
      <c r="V37" s="870"/>
      <c r="W37" s="873"/>
      <c r="X37" s="853"/>
      <c r="Y37" s="853"/>
    </row>
    <row r="38" spans="2:25" ht="19.5">
      <c r="B38" s="857"/>
      <c r="C38" s="855"/>
      <c r="D38" s="858"/>
      <c r="E38" s="869"/>
      <c r="F38" s="869"/>
      <c r="G38" s="869"/>
      <c r="H38" s="869"/>
      <c r="I38" s="869"/>
      <c r="J38" s="869"/>
      <c r="K38" s="869"/>
      <c r="L38" s="869"/>
      <c r="M38" s="869"/>
      <c r="N38" s="869"/>
      <c r="O38" s="869"/>
      <c r="P38" s="869"/>
      <c r="Q38" s="869"/>
      <c r="R38" s="869"/>
      <c r="S38" s="869"/>
      <c r="T38" s="870"/>
      <c r="U38" s="870"/>
      <c r="V38" s="870"/>
      <c r="W38" s="873"/>
      <c r="X38" s="853"/>
      <c r="Y38" s="853"/>
    </row>
    <row r="39" spans="2:25" ht="19.5">
      <c r="B39" s="857"/>
      <c r="C39" s="854" t="s">
        <v>358</v>
      </c>
      <c r="D39" s="845"/>
      <c r="E39" s="869"/>
      <c r="F39" s="869"/>
      <c r="G39" s="869"/>
      <c r="H39" s="869"/>
      <c r="I39" s="869"/>
      <c r="J39" s="869"/>
      <c r="K39" s="869"/>
      <c r="L39" s="869"/>
      <c r="M39" s="869"/>
      <c r="N39" s="869"/>
      <c r="O39" s="869"/>
      <c r="P39" s="869"/>
      <c r="Q39" s="869"/>
      <c r="R39" s="869"/>
      <c r="S39" s="869"/>
      <c r="T39" s="870"/>
      <c r="U39" s="870"/>
      <c r="V39" s="870"/>
      <c r="W39" s="873"/>
      <c r="X39" s="853"/>
      <c r="Y39" s="853"/>
    </row>
    <row r="40" spans="2:25" ht="21.75" thickBot="1">
      <c r="B40" s="856" t="s">
        <v>90</v>
      </c>
      <c r="C40" s="851"/>
      <c r="D40" s="852"/>
      <c r="E40" s="860">
        <f t="shared" ref="E40:V40" si="12">SUM(E26,E20,E14,E8)</f>
        <v>0</v>
      </c>
      <c r="F40" s="861">
        <f t="shared" si="12"/>
        <v>0</v>
      </c>
      <c r="G40" s="862">
        <f t="shared" si="12"/>
        <v>0</v>
      </c>
      <c r="H40" s="863">
        <f t="shared" si="12"/>
        <v>0</v>
      </c>
      <c r="I40" s="864">
        <f t="shared" si="12"/>
        <v>0</v>
      </c>
      <c r="J40" s="864">
        <f t="shared" si="12"/>
        <v>0</v>
      </c>
      <c r="K40" s="864">
        <f t="shared" si="12"/>
        <v>0</v>
      </c>
      <c r="L40" s="864">
        <f t="shared" si="12"/>
        <v>0</v>
      </c>
      <c r="M40" s="864">
        <f t="shared" si="12"/>
        <v>0</v>
      </c>
      <c r="N40" s="864">
        <f t="shared" si="12"/>
        <v>0</v>
      </c>
      <c r="O40" s="864">
        <f t="shared" si="12"/>
        <v>0</v>
      </c>
      <c r="P40" s="864">
        <f t="shared" si="12"/>
        <v>0</v>
      </c>
      <c r="Q40" s="864">
        <f t="shared" si="12"/>
        <v>0</v>
      </c>
      <c r="R40" s="864">
        <f t="shared" si="12"/>
        <v>0</v>
      </c>
      <c r="S40" s="864">
        <f t="shared" si="12"/>
        <v>0</v>
      </c>
      <c r="T40" s="864">
        <f t="shared" si="12"/>
        <v>0</v>
      </c>
      <c r="U40" s="864">
        <f t="shared" si="12"/>
        <v>0</v>
      </c>
      <c r="V40" s="865">
        <f t="shared" si="12"/>
        <v>0</v>
      </c>
      <c r="W40" s="866"/>
      <c r="X40" s="867"/>
      <c r="Y40" s="868"/>
    </row>
    <row r="41" spans="2:25" ht="18">
      <c r="B41" s="850" t="str">
        <f>[1]جلد!B8&amp;"     "&amp;[1]جلد!B9</f>
        <v xml:space="preserve">     </v>
      </c>
      <c r="C41" s="850"/>
      <c r="D41" s="847"/>
      <c r="E41" s="848"/>
      <c r="F41" s="848"/>
      <c r="G41" s="848"/>
      <c r="H41" s="848"/>
      <c r="I41" s="848"/>
      <c r="J41" s="848"/>
      <c r="K41" s="848"/>
      <c r="L41" s="848"/>
      <c r="M41" s="848"/>
      <c r="N41" s="848"/>
      <c r="O41" s="848"/>
      <c r="P41" s="848"/>
      <c r="Q41" s="848"/>
      <c r="R41" s="848"/>
      <c r="S41" s="848"/>
      <c r="T41" s="848"/>
      <c r="U41" s="848"/>
      <c r="V41" s="849"/>
      <c r="W41" s="848"/>
      <c r="X41" s="848"/>
      <c r="Y41" s="849"/>
    </row>
  </sheetData>
  <mergeCells count="46">
    <mergeCell ref="C39:D39"/>
    <mergeCell ref="B40:D40"/>
    <mergeCell ref="W40:Y40"/>
    <mergeCell ref="B41:C41"/>
    <mergeCell ref="B2:Y2"/>
    <mergeCell ref="W26:Y26"/>
    <mergeCell ref="W27:Y27"/>
    <mergeCell ref="W28:Y28"/>
    <mergeCell ref="W29:Y29"/>
    <mergeCell ref="W30:Y30"/>
    <mergeCell ref="C31:D31"/>
    <mergeCell ref="W31:Y31"/>
    <mergeCell ref="W21:Y21"/>
    <mergeCell ref="W22:Y22"/>
    <mergeCell ref="W23:Y23"/>
    <mergeCell ref="W24:Y24"/>
    <mergeCell ref="C25:D25"/>
    <mergeCell ref="W25:Y25"/>
    <mergeCell ref="W16:Y16"/>
    <mergeCell ref="W17:Y17"/>
    <mergeCell ref="W18:Y18"/>
    <mergeCell ref="C19:D19"/>
    <mergeCell ref="W19:Y19"/>
    <mergeCell ref="W20:Y20"/>
    <mergeCell ref="W11:Y11"/>
    <mergeCell ref="W12:Y12"/>
    <mergeCell ref="C13:D13"/>
    <mergeCell ref="W13:Y13"/>
    <mergeCell ref="W14:Y14"/>
    <mergeCell ref="W15:Y15"/>
    <mergeCell ref="N6:P6"/>
    <mergeCell ref="Q6:S6"/>
    <mergeCell ref="T6:V6"/>
    <mergeCell ref="W8:Y8"/>
    <mergeCell ref="W9:Y9"/>
    <mergeCell ref="W10:Y10"/>
    <mergeCell ref="B3:Y3"/>
    <mergeCell ref="B4:Y4"/>
    <mergeCell ref="B5:B7"/>
    <mergeCell ref="C5:C7"/>
    <mergeCell ref="D5:D7"/>
    <mergeCell ref="E5:G6"/>
    <mergeCell ref="H5:V5"/>
    <mergeCell ref="W5:Y7"/>
    <mergeCell ref="H6:J6"/>
    <mergeCell ref="K6:M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B38C-4D72-4E3D-8FE1-F7E52EE49101}">
  <dimension ref="B2:O57"/>
  <sheetViews>
    <sheetView rightToLeft="1" workbookViewId="0">
      <selection activeCell="B2" sqref="B2:B3"/>
    </sheetView>
  </sheetViews>
  <sheetFormatPr defaultRowHeight="15"/>
  <cols>
    <col min="3" max="3" width="37" bestFit="1" customWidth="1"/>
    <col min="4" max="15" width="15.7109375" customWidth="1"/>
  </cols>
  <sheetData>
    <row r="2" spans="2:2" ht="21">
      <c r="B2" s="573" t="s">
        <v>262</v>
      </c>
    </row>
    <row r="3" spans="2:2" ht="24">
      <c r="B3" s="574" t="s">
        <v>264</v>
      </c>
    </row>
    <row r="18" spans="2:15">
      <c r="B18" s="571" t="s">
        <v>377</v>
      </c>
      <c r="C18" s="571"/>
      <c r="D18" s="571"/>
      <c r="E18" s="571"/>
      <c r="F18" s="571"/>
      <c r="G18" s="571"/>
      <c r="H18" s="571"/>
      <c r="I18" s="571"/>
      <c r="J18" s="571"/>
      <c r="K18" s="571"/>
      <c r="L18" s="571"/>
      <c r="M18" s="571"/>
      <c r="N18" s="571"/>
      <c r="O18" s="571"/>
    </row>
    <row r="19" spans="2:15" ht="22.5">
      <c r="B19" s="446" t="s">
        <v>264</v>
      </c>
      <c r="C19" s="385"/>
      <c r="D19" s="385"/>
      <c r="E19" s="385"/>
      <c r="F19" s="385"/>
      <c r="G19" s="385"/>
      <c r="H19" s="385"/>
      <c r="I19" s="385"/>
      <c r="J19" s="385"/>
      <c r="K19" s="385"/>
      <c r="L19" s="385"/>
      <c r="M19" s="385"/>
      <c r="N19" s="385"/>
      <c r="O19" s="385"/>
    </row>
    <row r="20" spans="2:15" ht="23.25" thickBot="1">
      <c r="B20" s="532" t="s">
        <v>360</v>
      </c>
      <c r="C20" s="692"/>
      <c r="D20" s="692"/>
      <c r="E20" s="692"/>
      <c r="F20" s="692"/>
      <c r="G20" s="692"/>
      <c r="H20" s="692"/>
      <c r="I20" s="692"/>
      <c r="J20" s="692"/>
      <c r="K20" s="692"/>
      <c r="L20" s="692"/>
      <c r="M20" s="692"/>
      <c r="N20" s="692"/>
      <c r="O20" s="692"/>
    </row>
    <row r="21" spans="2:15">
      <c r="B21" s="881" t="s">
        <v>118</v>
      </c>
      <c r="C21" s="882" t="s">
        <v>361</v>
      </c>
      <c r="D21" s="883" t="s">
        <v>115</v>
      </c>
      <c r="E21" s="882" t="s">
        <v>116</v>
      </c>
      <c r="F21" s="783"/>
      <c r="G21" s="783"/>
      <c r="H21" s="783"/>
      <c r="I21" s="783"/>
      <c r="J21" s="783"/>
      <c r="K21" s="783"/>
      <c r="L21" s="783"/>
      <c r="M21" s="783"/>
      <c r="N21" s="783"/>
      <c r="O21" s="792"/>
    </row>
    <row r="22" spans="2:15">
      <c r="B22" s="884"/>
      <c r="C22" s="885"/>
      <c r="D22" s="886"/>
      <c r="E22" s="887" t="s">
        <v>362</v>
      </c>
      <c r="F22" s="888" t="s">
        <v>363</v>
      </c>
      <c r="G22" s="889" t="s">
        <v>364</v>
      </c>
      <c r="H22" s="889" t="s">
        <v>365</v>
      </c>
      <c r="I22" s="890" t="s">
        <v>366</v>
      </c>
      <c r="J22" s="891" t="s">
        <v>367</v>
      </c>
      <c r="K22" s="892"/>
      <c r="L22" s="892"/>
      <c r="M22" s="892"/>
      <c r="N22" s="892"/>
      <c r="O22" s="893" t="s">
        <v>368</v>
      </c>
    </row>
    <row r="23" spans="2:15" ht="16.5" thickBot="1">
      <c r="B23" s="691"/>
      <c r="C23" s="692"/>
      <c r="D23" s="691"/>
      <c r="E23" s="894"/>
      <c r="F23" s="895"/>
      <c r="G23" s="896"/>
      <c r="H23" s="896"/>
      <c r="I23" s="897"/>
      <c r="J23" s="898" t="s">
        <v>78</v>
      </c>
      <c r="K23" s="761" t="s">
        <v>79</v>
      </c>
      <c r="L23" s="761" t="s">
        <v>80</v>
      </c>
      <c r="M23" s="761" t="s">
        <v>81</v>
      </c>
      <c r="N23" s="899" t="s">
        <v>90</v>
      </c>
      <c r="O23" s="900"/>
    </row>
    <row r="24" spans="2:15" ht="18">
      <c r="B24" s="901">
        <v>1</v>
      </c>
      <c r="C24" s="902" t="s">
        <v>369</v>
      </c>
      <c r="D24" s="903"/>
      <c r="E24" s="904"/>
      <c r="F24" s="905"/>
      <c r="G24" s="906"/>
      <c r="H24" s="906"/>
      <c r="I24" s="907"/>
      <c r="J24" s="907"/>
      <c r="K24" s="907"/>
      <c r="L24" s="907"/>
      <c r="M24" s="907"/>
      <c r="N24" s="907">
        <f>SUM(J24:M24)</f>
        <v>0</v>
      </c>
      <c r="O24" s="908">
        <f>SUM(N24:N26)</f>
        <v>0</v>
      </c>
    </row>
    <row r="25" spans="2:15" ht="18">
      <c r="B25" s="704"/>
      <c r="C25" s="732"/>
      <c r="D25" s="704"/>
      <c r="E25" s="909"/>
      <c r="F25" s="910"/>
      <c r="G25" s="911"/>
      <c r="H25" s="911"/>
      <c r="I25" s="912"/>
      <c r="J25" s="912"/>
      <c r="K25" s="912"/>
      <c r="L25" s="912"/>
      <c r="M25" s="912"/>
      <c r="N25" s="912">
        <f t="shared" ref="N25:N51" si="0">SUM(J25:M25)</f>
        <v>0</v>
      </c>
      <c r="O25" s="704"/>
    </row>
    <row r="26" spans="2:15" ht="18.75" thickBot="1">
      <c r="B26" s="691"/>
      <c r="C26" s="692"/>
      <c r="D26" s="691"/>
      <c r="E26" s="913"/>
      <c r="F26" s="914"/>
      <c r="G26" s="915"/>
      <c r="H26" s="915"/>
      <c r="I26" s="916"/>
      <c r="J26" s="916"/>
      <c r="K26" s="916"/>
      <c r="L26" s="916"/>
      <c r="M26" s="916"/>
      <c r="N26" s="916">
        <f t="shared" si="0"/>
        <v>0</v>
      </c>
      <c r="O26" s="691"/>
    </row>
    <row r="27" spans="2:15" ht="18">
      <c r="B27" s="901">
        <v>2</v>
      </c>
      <c r="C27" s="902" t="s">
        <v>176</v>
      </c>
      <c r="D27" s="903"/>
      <c r="E27" s="917"/>
      <c r="F27" s="918"/>
      <c r="G27" s="919"/>
      <c r="H27" s="919"/>
      <c r="I27" s="920"/>
      <c r="J27" s="920"/>
      <c r="K27" s="920"/>
      <c r="L27" s="920"/>
      <c r="M27" s="920"/>
      <c r="N27" s="920">
        <f t="shared" si="0"/>
        <v>0</v>
      </c>
      <c r="O27" s="908">
        <f>SUM(N27:N29)</f>
        <v>0</v>
      </c>
    </row>
    <row r="28" spans="2:15" ht="18">
      <c r="B28" s="704"/>
      <c r="C28" s="732"/>
      <c r="D28" s="704"/>
      <c r="E28" s="921"/>
      <c r="F28" s="922"/>
      <c r="G28" s="911"/>
      <c r="H28" s="911"/>
      <c r="I28" s="912"/>
      <c r="J28" s="912"/>
      <c r="K28" s="912"/>
      <c r="L28" s="912"/>
      <c r="M28" s="912"/>
      <c r="N28" s="912">
        <f t="shared" si="0"/>
        <v>0</v>
      </c>
      <c r="O28" s="704"/>
    </row>
    <row r="29" spans="2:15" ht="18.75" thickBot="1">
      <c r="B29" s="691"/>
      <c r="C29" s="692"/>
      <c r="D29" s="691"/>
      <c r="E29" s="923" t="s">
        <v>159</v>
      </c>
      <c r="F29" s="924"/>
      <c r="G29" s="924"/>
      <c r="H29" s="924"/>
      <c r="I29" s="924"/>
      <c r="J29" s="925"/>
      <c r="K29" s="925"/>
      <c r="L29" s="925"/>
      <c r="M29" s="925"/>
      <c r="N29" s="926">
        <f t="shared" si="0"/>
        <v>0</v>
      </c>
      <c r="O29" s="691"/>
    </row>
    <row r="30" spans="2:15" ht="18">
      <c r="B30" s="901">
        <v>3</v>
      </c>
      <c r="C30" s="902" t="s">
        <v>370</v>
      </c>
      <c r="D30" s="903"/>
      <c r="E30" s="917"/>
      <c r="F30" s="918"/>
      <c r="G30" s="919"/>
      <c r="H30" s="919"/>
      <c r="I30" s="927"/>
      <c r="J30" s="920"/>
      <c r="K30" s="920"/>
      <c r="L30" s="920"/>
      <c r="M30" s="920"/>
      <c r="N30" s="928">
        <f t="shared" si="0"/>
        <v>0</v>
      </c>
      <c r="O30" s="908">
        <f>SUM(N30:N32)</f>
        <v>0</v>
      </c>
    </row>
    <row r="31" spans="2:15" ht="18">
      <c r="B31" s="704"/>
      <c r="C31" s="732"/>
      <c r="D31" s="704"/>
      <c r="E31" s="921"/>
      <c r="F31" s="922"/>
      <c r="G31" s="911"/>
      <c r="H31" s="911"/>
      <c r="I31" s="929"/>
      <c r="J31" s="912"/>
      <c r="K31" s="912"/>
      <c r="L31" s="912"/>
      <c r="M31" s="912"/>
      <c r="N31" s="930">
        <f t="shared" si="0"/>
        <v>0</v>
      </c>
      <c r="O31" s="704"/>
    </row>
    <row r="32" spans="2:15" ht="18.75" thickBot="1">
      <c r="B32" s="691"/>
      <c r="C32" s="692"/>
      <c r="D32" s="691"/>
      <c r="E32" s="923" t="s">
        <v>159</v>
      </c>
      <c r="F32" s="924"/>
      <c r="G32" s="924"/>
      <c r="H32" s="924"/>
      <c r="I32" s="924"/>
      <c r="J32" s="925"/>
      <c r="K32" s="925"/>
      <c r="L32" s="925"/>
      <c r="M32" s="925"/>
      <c r="N32" s="926">
        <f t="shared" si="0"/>
        <v>0</v>
      </c>
      <c r="O32" s="691"/>
    </row>
    <row r="33" spans="2:15" ht="18">
      <c r="B33" s="901">
        <v>4</v>
      </c>
      <c r="C33" s="931" t="s">
        <v>371</v>
      </c>
      <c r="D33" s="903"/>
      <c r="E33" s="917"/>
      <c r="F33" s="918"/>
      <c r="G33" s="919"/>
      <c r="H33" s="919"/>
      <c r="I33" s="927"/>
      <c r="J33" s="920"/>
      <c r="K33" s="920"/>
      <c r="L33" s="920"/>
      <c r="M33" s="920"/>
      <c r="N33" s="928">
        <f t="shared" si="0"/>
        <v>0</v>
      </c>
      <c r="O33" s="908">
        <f>SUM(N33:N35)</f>
        <v>0</v>
      </c>
    </row>
    <row r="34" spans="2:15" ht="18">
      <c r="B34" s="704"/>
      <c r="C34" s="732"/>
      <c r="D34" s="704"/>
      <c r="E34" s="921"/>
      <c r="F34" s="922"/>
      <c r="G34" s="911"/>
      <c r="H34" s="911"/>
      <c r="I34" s="929"/>
      <c r="J34" s="912"/>
      <c r="K34" s="912"/>
      <c r="L34" s="912"/>
      <c r="M34" s="912"/>
      <c r="N34" s="930">
        <f t="shared" si="0"/>
        <v>0</v>
      </c>
      <c r="O34" s="704"/>
    </row>
    <row r="35" spans="2:15" ht="18.75" thickBot="1">
      <c r="B35" s="691"/>
      <c r="C35" s="692"/>
      <c r="D35" s="691"/>
      <c r="E35" s="923" t="s">
        <v>159</v>
      </c>
      <c r="F35" s="924"/>
      <c r="G35" s="924"/>
      <c r="H35" s="924"/>
      <c r="I35" s="924"/>
      <c r="J35" s="925"/>
      <c r="K35" s="925"/>
      <c r="L35" s="925"/>
      <c r="M35" s="925"/>
      <c r="N35" s="926">
        <f t="shared" si="0"/>
        <v>0</v>
      </c>
      <c r="O35" s="691"/>
    </row>
    <row r="36" spans="2:15" ht="18">
      <c r="B36" s="901">
        <v>5</v>
      </c>
      <c r="C36" s="902" t="s">
        <v>179</v>
      </c>
      <c r="D36" s="903"/>
      <c r="E36" s="549"/>
      <c r="F36" s="550"/>
      <c r="G36" s="911"/>
      <c r="H36" s="911"/>
      <c r="I36" s="929"/>
      <c r="J36" s="912"/>
      <c r="K36" s="912"/>
      <c r="L36" s="912"/>
      <c r="M36" s="912"/>
      <c r="N36" s="930">
        <f t="shared" si="0"/>
        <v>0</v>
      </c>
      <c r="O36" s="908">
        <f>SUM(N36:N38)</f>
        <v>0</v>
      </c>
    </row>
    <row r="37" spans="2:15" ht="18">
      <c r="B37" s="704"/>
      <c r="C37" s="732"/>
      <c r="D37" s="704"/>
      <c r="E37" s="549"/>
      <c r="F37" s="550"/>
      <c r="G37" s="911"/>
      <c r="H37" s="911"/>
      <c r="I37" s="929"/>
      <c r="J37" s="912"/>
      <c r="K37" s="912"/>
      <c r="L37" s="912"/>
      <c r="M37" s="912"/>
      <c r="N37" s="930">
        <f t="shared" si="0"/>
        <v>0</v>
      </c>
      <c r="O37" s="704"/>
    </row>
    <row r="38" spans="2:15" ht="18.75" thickBot="1">
      <c r="B38" s="704"/>
      <c r="C38" s="732"/>
      <c r="D38" s="691"/>
      <c r="E38" s="923" t="s">
        <v>159</v>
      </c>
      <c r="F38" s="924"/>
      <c r="G38" s="924"/>
      <c r="H38" s="924"/>
      <c r="I38" s="924"/>
      <c r="J38" s="925"/>
      <c r="K38" s="925"/>
      <c r="L38" s="925"/>
      <c r="M38" s="932"/>
      <c r="N38" s="933">
        <f t="shared" si="0"/>
        <v>0</v>
      </c>
      <c r="O38" s="691"/>
    </row>
    <row r="39" spans="2:15" ht="18">
      <c r="B39" s="901">
        <v>6</v>
      </c>
      <c r="C39" s="902" t="s">
        <v>372</v>
      </c>
      <c r="D39" s="903"/>
      <c r="E39" s="934"/>
      <c r="F39" s="919"/>
      <c r="G39" s="919"/>
      <c r="H39" s="919"/>
      <c r="I39" s="927"/>
      <c r="J39" s="920"/>
      <c r="K39" s="920"/>
      <c r="L39" s="920"/>
      <c r="M39" s="920"/>
      <c r="N39" s="928">
        <f t="shared" si="0"/>
        <v>0</v>
      </c>
      <c r="O39" s="908">
        <f>SUM(N39:N41)</f>
        <v>0</v>
      </c>
    </row>
    <row r="40" spans="2:15" ht="18">
      <c r="B40" s="704"/>
      <c r="C40" s="732"/>
      <c r="D40" s="704"/>
      <c r="E40" s="935"/>
      <c r="F40" s="911"/>
      <c r="G40" s="911"/>
      <c r="H40" s="911"/>
      <c r="I40" s="929"/>
      <c r="J40" s="912"/>
      <c r="K40" s="912"/>
      <c r="L40" s="912"/>
      <c r="M40" s="912"/>
      <c r="N40" s="930">
        <f t="shared" si="0"/>
        <v>0</v>
      </c>
      <c r="O40" s="704"/>
    </row>
    <row r="41" spans="2:15" ht="18.75" thickBot="1">
      <c r="B41" s="691"/>
      <c r="C41" s="692"/>
      <c r="D41" s="691"/>
      <c r="E41" s="936"/>
      <c r="F41" s="915"/>
      <c r="G41" s="915"/>
      <c r="H41" s="915"/>
      <c r="I41" s="937"/>
      <c r="J41" s="916"/>
      <c r="K41" s="916"/>
      <c r="L41" s="916"/>
      <c r="M41" s="916"/>
      <c r="N41" s="938">
        <f t="shared" si="0"/>
        <v>0</v>
      </c>
      <c r="O41" s="691"/>
    </row>
    <row r="42" spans="2:15" ht="18">
      <c r="B42" s="901">
        <v>7</v>
      </c>
      <c r="C42" s="939" t="s">
        <v>181</v>
      </c>
      <c r="D42" s="903"/>
      <c r="E42" s="934"/>
      <c r="F42" s="919"/>
      <c r="G42" s="919"/>
      <c r="H42" s="919"/>
      <c r="I42" s="927"/>
      <c r="J42" s="920"/>
      <c r="K42" s="920"/>
      <c r="L42" s="920"/>
      <c r="M42" s="920"/>
      <c r="N42" s="928">
        <f t="shared" si="0"/>
        <v>0</v>
      </c>
      <c r="O42" s="908">
        <f>SUM(N42:N44)</f>
        <v>0</v>
      </c>
    </row>
    <row r="43" spans="2:15" ht="18">
      <c r="B43" s="704"/>
      <c r="C43" s="732"/>
      <c r="D43" s="704"/>
      <c r="E43" s="935"/>
      <c r="F43" s="911"/>
      <c r="G43" s="911"/>
      <c r="H43" s="911"/>
      <c r="I43" s="929"/>
      <c r="J43" s="912"/>
      <c r="K43" s="912"/>
      <c r="L43" s="912"/>
      <c r="M43" s="912"/>
      <c r="N43" s="930">
        <f t="shared" si="0"/>
        <v>0</v>
      </c>
      <c r="O43" s="704"/>
    </row>
    <row r="44" spans="2:15" ht="18.75" thickBot="1">
      <c r="B44" s="691"/>
      <c r="C44" s="732"/>
      <c r="D44" s="704"/>
      <c r="E44" s="940"/>
      <c r="F44" s="941"/>
      <c r="G44" s="941"/>
      <c r="H44" s="941"/>
      <c r="I44" s="942"/>
      <c r="J44" s="943"/>
      <c r="K44" s="943"/>
      <c r="L44" s="943"/>
      <c r="M44" s="943"/>
      <c r="N44" s="944">
        <f t="shared" si="0"/>
        <v>0</v>
      </c>
      <c r="O44" s="691"/>
    </row>
    <row r="45" spans="2:15" ht="18">
      <c r="B45" s="901">
        <v>8</v>
      </c>
      <c r="C45" s="945" t="s">
        <v>182</v>
      </c>
      <c r="D45" s="903"/>
      <c r="E45" s="934"/>
      <c r="F45" s="919"/>
      <c r="G45" s="919"/>
      <c r="H45" s="919"/>
      <c r="I45" s="927"/>
      <c r="J45" s="920"/>
      <c r="K45" s="920"/>
      <c r="L45" s="920"/>
      <c r="M45" s="920"/>
      <c r="N45" s="928">
        <f t="shared" si="0"/>
        <v>0</v>
      </c>
      <c r="O45" s="946">
        <v>0</v>
      </c>
    </row>
    <row r="46" spans="2:15" ht="18">
      <c r="B46" s="704"/>
      <c r="C46" s="793"/>
      <c r="D46" s="704"/>
      <c r="E46" s="935"/>
      <c r="F46" s="911"/>
      <c r="G46" s="911"/>
      <c r="H46" s="911"/>
      <c r="I46" s="929"/>
      <c r="J46" s="912"/>
      <c r="K46" s="912"/>
      <c r="L46" s="912"/>
      <c r="M46" s="912"/>
      <c r="N46" s="930">
        <f t="shared" si="0"/>
        <v>0</v>
      </c>
      <c r="O46" s="704"/>
    </row>
    <row r="47" spans="2:15" ht="18">
      <c r="B47" s="704"/>
      <c r="C47" s="793"/>
      <c r="D47" s="704"/>
      <c r="E47" s="935"/>
      <c r="F47" s="911"/>
      <c r="G47" s="911"/>
      <c r="H47" s="911"/>
      <c r="I47" s="929"/>
      <c r="J47" s="912"/>
      <c r="K47" s="912"/>
      <c r="L47" s="912"/>
      <c r="M47" s="912"/>
      <c r="N47" s="930">
        <f t="shared" si="0"/>
        <v>0</v>
      </c>
      <c r="O47" s="704"/>
    </row>
    <row r="48" spans="2:15" ht="18.75" thickBot="1">
      <c r="B48" s="691"/>
      <c r="C48" s="801"/>
      <c r="D48" s="691"/>
      <c r="E48" s="923" t="s">
        <v>159</v>
      </c>
      <c r="F48" s="924"/>
      <c r="G48" s="924"/>
      <c r="H48" s="924"/>
      <c r="I48" s="924"/>
      <c r="J48" s="925"/>
      <c r="K48" s="925"/>
      <c r="L48" s="925"/>
      <c r="M48" s="925"/>
      <c r="N48" s="926">
        <f t="shared" si="0"/>
        <v>0</v>
      </c>
      <c r="O48" s="691"/>
    </row>
    <row r="49" spans="2:15" ht="18">
      <c r="B49" s="947">
        <v>9</v>
      </c>
      <c r="C49" s="948" t="s">
        <v>159</v>
      </c>
      <c r="D49" s="949"/>
      <c r="E49" s="950"/>
      <c r="F49" s="906"/>
      <c r="G49" s="906"/>
      <c r="H49" s="906"/>
      <c r="I49" s="951"/>
      <c r="J49" s="907"/>
      <c r="K49" s="907"/>
      <c r="L49" s="907"/>
      <c r="M49" s="907"/>
      <c r="N49" s="952">
        <f t="shared" si="0"/>
        <v>0</v>
      </c>
      <c r="O49" s="908">
        <f>SUM(N49:N51)</f>
        <v>0</v>
      </c>
    </row>
    <row r="50" spans="2:15" ht="18">
      <c r="B50" s="704"/>
      <c r="C50" s="385"/>
      <c r="D50" s="704"/>
      <c r="E50" s="935"/>
      <c r="F50" s="911"/>
      <c r="G50" s="911"/>
      <c r="H50" s="911"/>
      <c r="I50" s="929"/>
      <c r="J50" s="912"/>
      <c r="K50" s="912"/>
      <c r="L50" s="912"/>
      <c r="M50" s="912"/>
      <c r="N50" s="930">
        <f t="shared" si="0"/>
        <v>0</v>
      </c>
      <c r="O50" s="704"/>
    </row>
    <row r="51" spans="2:15" ht="18.75" thickBot="1">
      <c r="B51" s="691"/>
      <c r="C51" s="623"/>
      <c r="D51" s="704"/>
      <c r="E51" s="923" t="s">
        <v>373</v>
      </c>
      <c r="F51" s="924"/>
      <c r="G51" s="924"/>
      <c r="H51" s="924"/>
      <c r="I51" s="924"/>
      <c r="J51" s="925"/>
      <c r="K51" s="925"/>
      <c r="L51" s="925"/>
      <c r="M51" s="925"/>
      <c r="N51" s="926">
        <f t="shared" si="0"/>
        <v>0</v>
      </c>
      <c r="O51" s="691"/>
    </row>
    <row r="52" spans="2:15" ht="20.25" thickBot="1">
      <c r="B52" s="953" t="s">
        <v>90</v>
      </c>
      <c r="C52" s="670"/>
      <c r="D52" s="954">
        <f>SUM(D24:D51)</f>
        <v>0</v>
      </c>
      <c r="E52" s="923"/>
      <c r="F52" s="924"/>
      <c r="G52" s="924"/>
      <c r="H52" s="924"/>
      <c r="I52" s="924"/>
      <c r="J52" s="955"/>
      <c r="K52" s="955"/>
      <c r="L52" s="955"/>
      <c r="M52" s="955"/>
      <c r="N52" s="926"/>
      <c r="O52" s="954">
        <f>SUM(O24:O51)</f>
        <v>0</v>
      </c>
    </row>
    <row r="53" spans="2:15" ht="20.25" thickBot="1">
      <c r="B53" s="956"/>
      <c r="C53" s="956"/>
      <c r="D53" s="957"/>
      <c r="E53" s="923"/>
      <c r="F53" s="924"/>
      <c r="G53" s="924"/>
      <c r="H53" s="924"/>
      <c r="I53" s="924"/>
      <c r="J53" s="955"/>
      <c r="K53" s="955"/>
      <c r="L53" s="955"/>
      <c r="M53" s="955"/>
      <c r="N53" s="926"/>
      <c r="O53" s="957"/>
    </row>
    <row r="54" spans="2:15">
      <c r="B54" s="958" t="s">
        <v>374</v>
      </c>
      <c r="C54" s="783"/>
      <c r="D54" s="783"/>
      <c r="E54" s="783"/>
      <c r="F54" s="783"/>
      <c r="G54" s="783"/>
      <c r="H54" s="783"/>
      <c r="I54" s="783"/>
      <c r="J54" s="783"/>
      <c r="K54" s="783"/>
      <c r="L54" s="783"/>
      <c r="M54" s="783"/>
      <c r="N54" s="783"/>
      <c r="O54" s="783"/>
    </row>
    <row r="55" spans="2:15">
      <c r="B55" s="959" t="s">
        <v>375</v>
      </c>
      <c r="C55" s="385"/>
      <c r="D55" s="385"/>
      <c r="E55" s="385"/>
      <c r="F55" s="385"/>
      <c r="G55" s="385"/>
      <c r="H55" s="385"/>
      <c r="I55" s="385"/>
      <c r="J55" s="385"/>
      <c r="K55" s="385"/>
      <c r="L55" s="385"/>
      <c r="M55" s="385"/>
      <c r="N55" s="385"/>
      <c r="O55" s="385"/>
    </row>
    <row r="56" spans="2:15">
      <c r="B56" s="959" t="s">
        <v>376</v>
      </c>
      <c r="C56" s="385"/>
      <c r="D56" s="385"/>
      <c r="E56" s="385"/>
      <c r="F56" s="385"/>
      <c r="G56" s="385"/>
      <c r="H56" s="385"/>
      <c r="I56" s="385"/>
      <c r="J56" s="385"/>
      <c r="K56" s="385"/>
      <c r="L56" s="385"/>
      <c r="M56" s="385"/>
      <c r="N56" s="385"/>
      <c r="O56" s="385"/>
    </row>
    <row r="57" spans="2:15" ht="18">
      <c r="B57" s="960" t="str">
        <f>[1]جلد!B25&amp;"     "&amp;[1]جلد!B26</f>
        <v xml:space="preserve">     </v>
      </c>
      <c r="C57" s="960"/>
      <c r="D57" s="960"/>
      <c r="E57" s="961"/>
      <c r="F57" s="961"/>
      <c r="G57" s="727"/>
      <c r="H57" s="727"/>
      <c r="I57" s="727"/>
      <c r="J57" s="727"/>
      <c r="K57" s="727"/>
      <c r="L57" s="727"/>
      <c r="M57" s="727"/>
      <c r="N57" s="727"/>
      <c r="O57" s="727"/>
    </row>
  </sheetData>
  <mergeCells count="62">
    <mergeCell ref="B18:O18"/>
    <mergeCell ref="B52:C52"/>
    <mergeCell ref="E52:I52"/>
    <mergeCell ref="E53:I53"/>
    <mergeCell ref="B54:O54"/>
    <mergeCell ref="B55:O55"/>
    <mergeCell ref="B56:O56"/>
    <mergeCell ref="B45:B48"/>
    <mergeCell ref="C45:C48"/>
    <mergeCell ref="D45:D48"/>
    <mergeCell ref="O45:O48"/>
    <mergeCell ref="E48:I48"/>
    <mergeCell ref="B49:B51"/>
    <mergeCell ref="C49:C51"/>
    <mergeCell ref="D49:D51"/>
    <mergeCell ref="O49:O51"/>
    <mergeCell ref="E51:I51"/>
    <mergeCell ref="B39:B41"/>
    <mergeCell ref="C39:C41"/>
    <mergeCell ref="D39:D41"/>
    <mergeCell ref="O39:O41"/>
    <mergeCell ref="B42:B44"/>
    <mergeCell ref="C42:C44"/>
    <mergeCell ref="D42:D44"/>
    <mergeCell ref="O42:O44"/>
    <mergeCell ref="B33:B35"/>
    <mergeCell ref="C33:C35"/>
    <mergeCell ref="D33:D35"/>
    <mergeCell ref="O33:O35"/>
    <mergeCell ref="E35:I35"/>
    <mergeCell ref="B36:B38"/>
    <mergeCell ref="C36:C38"/>
    <mergeCell ref="D36:D38"/>
    <mergeCell ref="O36:O38"/>
    <mergeCell ref="E38:I38"/>
    <mergeCell ref="B27:B29"/>
    <mergeCell ref="C27:C29"/>
    <mergeCell ref="D27:D29"/>
    <mergeCell ref="O27:O29"/>
    <mergeCell ref="E29:I29"/>
    <mergeCell ref="B30:B32"/>
    <mergeCell ref="C30:C32"/>
    <mergeCell ref="D30:D32"/>
    <mergeCell ref="O30:O32"/>
    <mergeCell ref="E32:I32"/>
    <mergeCell ref="I22:I23"/>
    <mergeCell ref="J22:N22"/>
    <mergeCell ref="O22:O23"/>
    <mergeCell ref="B24:B26"/>
    <mergeCell ref="C24:C26"/>
    <mergeCell ref="D24:D26"/>
    <mergeCell ref="O24:O26"/>
    <mergeCell ref="B19:O19"/>
    <mergeCell ref="B20:O20"/>
    <mergeCell ref="B21:B23"/>
    <mergeCell ref="C21:C23"/>
    <mergeCell ref="D21:D23"/>
    <mergeCell ref="E21:O21"/>
    <mergeCell ref="E22:E23"/>
    <mergeCell ref="F22:F23"/>
    <mergeCell ref="G22:G23"/>
    <mergeCell ref="H22:H2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C4A7-6254-40C5-BE03-E99B0F531E44}">
  <dimension ref="B2:N63"/>
  <sheetViews>
    <sheetView rightToLeft="1" workbookViewId="0">
      <selection activeCell="B2" sqref="B2:B3"/>
    </sheetView>
  </sheetViews>
  <sheetFormatPr defaultRowHeight="15"/>
  <cols>
    <col min="3" max="14" width="15.7109375" customWidth="1"/>
  </cols>
  <sheetData>
    <row r="2" spans="2:14" ht="21">
      <c r="B2" s="573" t="s">
        <v>262</v>
      </c>
    </row>
    <row r="3" spans="2:14" ht="24">
      <c r="B3" s="574" t="s">
        <v>264</v>
      </c>
    </row>
    <row r="16" spans="2:14">
      <c r="B16" s="571" t="s">
        <v>390</v>
      </c>
      <c r="C16" s="571"/>
      <c r="D16" s="571"/>
      <c r="E16" s="571"/>
      <c r="F16" s="571"/>
      <c r="G16" s="571"/>
      <c r="H16" s="571"/>
      <c r="I16" s="571"/>
      <c r="J16" s="571"/>
      <c r="K16" s="571"/>
      <c r="L16" s="571"/>
      <c r="M16" s="571"/>
      <c r="N16" s="571"/>
    </row>
    <row r="17" spans="2:14" ht="22.5">
      <c r="B17" s="446" t="s">
        <v>264</v>
      </c>
      <c r="C17" s="385"/>
      <c r="D17" s="385"/>
      <c r="E17" s="385"/>
      <c r="F17" s="385"/>
      <c r="G17" s="385"/>
      <c r="H17" s="385"/>
      <c r="I17" s="385"/>
      <c r="J17" s="385"/>
      <c r="K17" s="385"/>
      <c r="L17" s="385"/>
      <c r="M17" s="385"/>
      <c r="N17" s="385"/>
    </row>
    <row r="18" spans="2:14" ht="23.25" thickBot="1">
      <c r="B18" s="446" t="s">
        <v>378</v>
      </c>
      <c r="C18" s="385"/>
      <c r="D18" s="385"/>
      <c r="E18" s="385"/>
      <c r="F18" s="385"/>
      <c r="G18" s="385"/>
      <c r="H18" s="385"/>
      <c r="I18" s="385"/>
      <c r="J18" s="385"/>
      <c r="K18" s="385"/>
      <c r="L18" s="385"/>
      <c r="M18" s="385"/>
      <c r="N18" s="385"/>
    </row>
    <row r="19" spans="2:14">
      <c r="B19" s="881" t="s">
        <v>118</v>
      </c>
      <c r="C19" s="962" t="s">
        <v>379</v>
      </c>
      <c r="D19" s="963" t="s">
        <v>115</v>
      </c>
      <c r="E19" s="964"/>
      <c r="F19" s="965"/>
      <c r="G19" s="393" t="s">
        <v>116</v>
      </c>
      <c r="H19" s="964"/>
      <c r="I19" s="964"/>
      <c r="J19" s="964"/>
      <c r="K19" s="964"/>
      <c r="L19" s="964"/>
      <c r="M19" s="964"/>
      <c r="N19" s="965"/>
    </row>
    <row r="20" spans="2:14">
      <c r="B20" s="466"/>
      <c r="C20" s="966"/>
      <c r="D20" s="967" t="s">
        <v>380</v>
      </c>
      <c r="E20" s="967" t="s">
        <v>381</v>
      </c>
      <c r="F20" s="968" t="s">
        <v>382</v>
      </c>
      <c r="G20" s="969" t="s">
        <v>383</v>
      </c>
      <c r="H20" s="970" t="s">
        <v>384</v>
      </c>
      <c r="I20" s="971"/>
      <c r="J20" s="971"/>
      <c r="K20" s="972"/>
      <c r="L20" s="967" t="s">
        <v>381</v>
      </c>
      <c r="M20" s="967" t="s">
        <v>385</v>
      </c>
      <c r="N20" s="968" t="s">
        <v>382</v>
      </c>
    </row>
    <row r="21" spans="2:14" ht="16.5" thickBot="1">
      <c r="B21" s="405"/>
      <c r="C21" s="406"/>
      <c r="D21" s="539"/>
      <c r="E21" s="539"/>
      <c r="F21" s="542"/>
      <c r="G21" s="406"/>
      <c r="H21" s="410" t="s">
        <v>78</v>
      </c>
      <c r="I21" s="410" t="s">
        <v>79</v>
      </c>
      <c r="J21" s="410" t="s">
        <v>80</v>
      </c>
      <c r="K21" s="410" t="s">
        <v>81</v>
      </c>
      <c r="L21" s="539"/>
      <c r="M21" s="539"/>
      <c r="N21" s="542"/>
    </row>
    <row r="22" spans="2:14" ht="19.5">
      <c r="B22" s="973">
        <v>1</v>
      </c>
      <c r="C22" s="974"/>
      <c r="D22" s="975"/>
      <c r="E22" s="976"/>
      <c r="F22" s="977">
        <f>E22*D22*6</f>
        <v>0</v>
      </c>
      <c r="G22" s="978"/>
      <c r="H22" s="979"/>
      <c r="I22" s="979"/>
      <c r="J22" s="979"/>
      <c r="K22" s="979"/>
      <c r="L22" s="980"/>
      <c r="M22" s="981">
        <f t="shared" ref="M22:M57" si="0">L22*SUM(H22:K22)</f>
        <v>0</v>
      </c>
      <c r="N22" s="977">
        <f>SUM(M22:M24)</f>
        <v>0</v>
      </c>
    </row>
    <row r="23" spans="2:14" ht="19.5">
      <c r="B23" s="466"/>
      <c r="C23" s="385"/>
      <c r="D23" s="982"/>
      <c r="E23" s="983"/>
      <c r="F23" s="466"/>
      <c r="G23" s="984"/>
      <c r="H23" s="821"/>
      <c r="I23" s="821"/>
      <c r="J23" s="821"/>
      <c r="K23" s="821"/>
      <c r="L23" s="985"/>
      <c r="M23" s="986">
        <f t="shared" si="0"/>
        <v>0</v>
      </c>
      <c r="N23" s="466"/>
    </row>
    <row r="24" spans="2:14" ht="20.25" thickBot="1">
      <c r="B24" s="405"/>
      <c r="C24" s="388"/>
      <c r="D24" s="539"/>
      <c r="E24" s="987"/>
      <c r="F24" s="405"/>
      <c r="G24" s="988"/>
      <c r="H24" s="989"/>
      <c r="I24" s="989"/>
      <c r="J24" s="989"/>
      <c r="K24" s="989"/>
      <c r="L24" s="990"/>
      <c r="M24" s="991">
        <f t="shared" si="0"/>
        <v>0</v>
      </c>
      <c r="N24" s="405"/>
    </row>
    <row r="25" spans="2:14" ht="19.5">
      <c r="B25" s="973">
        <v>2</v>
      </c>
      <c r="C25" s="974"/>
      <c r="D25" s="975"/>
      <c r="E25" s="976"/>
      <c r="F25" s="977">
        <f>E25*D25*6</f>
        <v>0</v>
      </c>
      <c r="G25" s="992"/>
      <c r="H25" s="993"/>
      <c r="I25" s="993"/>
      <c r="J25" s="993"/>
      <c r="K25" s="993"/>
      <c r="L25" s="994"/>
      <c r="M25" s="986">
        <f t="shared" si="0"/>
        <v>0</v>
      </c>
      <c r="N25" s="995">
        <f>SUM(M25:M27)</f>
        <v>0</v>
      </c>
    </row>
    <row r="26" spans="2:14" ht="19.5">
      <c r="B26" s="466"/>
      <c r="C26" s="385"/>
      <c r="D26" s="982"/>
      <c r="E26" s="983"/>
      <c r="F26" s="466"/>
      <c r="G26" s="984"/>
      <c r="H26" s="821"/>
      <c r="I26" s="821"/>
      <c r="J26" s="821"/>
      <c r="K26" s="821"/>
      <c r="L26" s="985"/>
      <c r="M26" s="986">
        <f t="shared" si="0"/>
        <v>0</v>
      </c>
      <c r="N26" s="466"/>
    </row>
    <row r="27" spans="2:14" ht="20.25" thickBot="1">
      <c r="B27" s="405"/>
      <c r="C27" s="388"/>
      <c r="D27" s="539"/>
      <c r="E27" s="987"/>
      <c r="F27" s="405"/>
      <c r="G27" s="988"/>
      <c r="H27" s="989"/>
      <c r="I27" s="989"/>
      <c r="J27" s="989"/>
      <c r="K27" s="989"/>
      <c r="L27" s="990"/>
      <c r="M27" s="991">
        <f t="shared" si="0"/>
        <v>0</v>
      </c>
      <c r="N27" s="405"/>
    </row>
    <row r="28" spans="2:14" ht="19.5">
      <c r="B28" s="973">
        <v>3</v>
      </c>
      <c r="C28" s="974"/>
      <c r="D28" s="975"/>
      <c r="E28" s="976"/>
      <c r="F28" s="977">
        <f>E28*D28*6</f>
        <v>0</v>
      </c>
      <c r="G28" s="992"/>
      <c r="H28" s="993"/>
      <c r="I28" s="993"/>
      <c r="J28" s="993"/>
      <c r="K28" s="993"/>
      <c r="L28" s="994"/>
      <c r="M28" s="986">
        <f t="shared" si="0"/>
        <v>0</v>
      </c>
      <c r="N28" s="995">
        <f>SUM(M28:M30)</f>
        <v>0</v>
      </c>
    </row>
    <row r="29" spans="2:14" ht="19.5">
      <c r="B29" s="466"/>
      <c r="C29" s="385"/>
      <c r="D29" s="982"/>
      <c r="E29" s="983"/>
      <c r="F29" s="466"/>
      <c r="G29" s="984"/>
      <c r="H29" s="821"/>
      <c r="I29" s="821"/>
      <c r="J29" s="821"/>
      <c r="K29" s="821"/>
      <c r="L29" s="985"/>
      <c r="M29" s="986">
        <f t="shared" si="0"/>
        <v>0</v>
      </c>
      <c r="N29" s="466"/>
    </row>
    <row r="30" spans="2:14" ht="20.25" thickBot="1">
      <c r="B30" s="405"/>
      <c r="C30" s="388"/>
      <c r="D30" s="539"/>
      <c r="E30" s="987"/>
      <c r="F30" s="405"/>
      <c r="G30" s="988"/>
      <c r="H30" s="989"/>
      <c r="I30" s="989"/>
      <c r="J30" s="989"/>
      <c r="K30" s="989"/>
      <c r="L30" s="990"/>
      <c r="M30" s="991">
        <f t="shared" si="0"/>
        <v>0</v>
      </c>
      <c r="N30" s="405"/>
    </row>
    <row r="31" spans="2:14" ht="19.5">
      <c r="B31" s="973">
        <v>4</v>
      </c>
      <c r="C31" s="974"/>
      <c r="D31" s="975"/>
      <c r="E31" s="976"/>
      <c r="F31" s="977">
        <f>E31*D31*6</f>
        <v>0</v>
      </c>
      <c r="G31" s="992"/>
      <c r="H31" s="993"/>
      <c r="I31" s="993"/>
      <c r="J31" s="993"/>
      <c r="K31" s="993"/>
      <c r="L31" s="994"/>
      <c r="M31" s="986">
        <f t="shared" si="0"/>
        <v>0</v>
      </c>
      <c r="N31" s="995">
        <f>SUM(M31:M33)</f>
        <v>0</v>
      </c>
    </row>
    <row r="32" spans="2:14" ht="19.5">
      <c r="B32" s="466"/>
      <c r="C32" s="385"/>
      <c r="D32" s="982"/>
      <c r="E32" s="983"/>
      <c r="F32" s="466"/>
      <c r="G32" s="984"/>
      <c r="H32" s="821"/>
      <c r="I32" s="821"/>
      <c r="J32" s="821"/>
      <c r="K32" s="821"/>
      <c r="L32" s="985"/>
      <c r="M32" s="986">
        <f t="shared" si="0"/>
        <v>0</v>
      </c>
      <c r="N32" s="466"/>
    </row>
    <row r="33" spans="2:14" ht="20.25" thickBot="1">
      <c r="B33" s="405"/>
      <c r="C33" s="388"/>
      <c r="D33" s="539"/>
      <c r="E33" s="987"/>
      <c r="F33" s="405"/>
      <c r="G33" s="988"/>
      <c r="H33" s="989"/>
      <c r="I33" s="989"/>
      <c r="J33" s="989"/>
      <c r="K33" s="989"/>
      <c r="L33" s="990"/>
      <c r="M33" s="991">
        <f t="shared" si="0"/>
        <v>0</v>
      </c>
      <c r="N33" s="405"/>
    </row>
    <row r="34" spans="2:14" ht="19.5">
      <c r="B34" s="996">
        <v>5</v>
      </c>
      <c r="C34" s="997"/>
      <c r="D34" s="998"/>
      <c r="E34" s="999"/>
      <c r="F34" s="977">
        <f>E34*D34*6</f>
        <v>0</v>
      </c>
      <c r="G34" s="992"/>
      <c r="H34" s="993"/>
      <c r="I34" s="993"/>
      <c r="J34" s="993"/>
      <c r="K34" s="993"/>
      <c r="L34" s="994"/>
      <c r="M34" s="986">
        <f t="shared" si="0"/>
        <v>0</v>
      </c>
      <c r="N34" s="995">
        <f>SUM(M34:M36)</f>
        <v>0</v>
      </c>
    </row>
    <row r="35" spans="2:14" ht="19.5">
      <c r="B35" s="466"/>
      <c r="C35" s="385"/>
      <c r="D35" s="982"/>
      <c r="E35" s="983"/>
      <c r="F35" s="466"/>
      <c r="G35" s="984"/>
      <c r="H35" s="821"/>
      <c r="I35" s="821"/>
      <c r="J35" s="821"/>
      <c r="K35" s="821"/>
      <c r="L35" s="985"/>
      <c r="M35" s="986">
        <f t="shared" si="0"/>
        <v>0</v>
      </c>
      <c r="N35" s="466"/>
    </row>
    <row r="36" spans="2:14" ht="20.25" thickBot="1">
      <c r="B36" s="405"/>
      <c r="C36" s="388"/>
      <c r="D36" s="539"/>
      <c r="E36" s="987"/>
      <c r="F36" s="405"/>
      <c r="G36" s="988"/>
      <c r="H36" s="989"/>
      <c r="I36" s="989"/>
      <c r="J36" s="989"/>
      <c r="K36" s="989"/>
      <c r="L36" s="990"/>
      <c r="M36" s="991">
        <f t="shared" si="0"/>
        <v>0</v>
      </c>
      <c r="N36" s="405"/>
    </row>
    <row r="37" spans="2:14" ht="19.5">
      <c r="B37" s="996">
        <v>6</v>
      </c>
      <c r="C37" s="997"/>
      <c r="D37" s="998"/>
      <c r="E37" s="999"/>
      <c r="F37" s="977">
        <f>E37*D37*6</f>
        <v>0</v>
      </c>
      <c r="G37" s="992"/>
      <c r="H37" s="993"/>
      <c r="I37" s="993"/>
      <c r="J37" s="993"/>
      <c r="K37" s="993"/>
      <c r="L37" s="994"/>
      <c r="M37" s="986">
        <f t="shared" si="0"/>
        <v>0</v>
      </c>
      <c r="N37" s="995">
        <f>SUM(M37:M39)</f>
        <v>0</v>
      </c>
    </row>
    <row r="38" spans="2:14" ht="19.5">
      <c r="B38" s="466"/>
      <c r="C38" s="385"/>
      <c r="D38" s="982"/>
      <c r="E38" s="983"/>
      <c r="F38" s="466"/>
      <c r="G38" s="984"/>
      <c r="H38" s="821"/>
      <c r="I38" s="821"/>
      <c r="J38" s="821"/>
      <c r="K38" s="821"/>
      <c r="L38" s="985"/>
      <c r="M38" s="986">
        <f t="shared" si="0"/>
        <v>0</v>
      </c>
      <c r="N38" s="466"/>
    </row>
    <row r="39" spans="2:14" ht="20.25" thickBot="1">
      <c r="B39" s="405"/>
      <c r="C39" s="388"/>
      <c r="D39" s="539"/>
      <c r="E39" s="987"/>
      <c r="F39" s="405"/>
      <c r="G39" s="988"/>
      <c r="H39" s="989"/>
      <c r="I39" s="989"/>
      <c r="J39" s="989"/>
      <c r="K39" s="989"/>
      <c r="L39" s="990"/>
      <c r="M39" s="991">
        <f t="shared" si="0"/>
        <v>0</v>
      </c>
      <c r="N39" s="405"/>
    </row>
    <row r="40" spans="2:14" ht="19.5">
      <c r="B40" s="996">
        <v>7</v>
      </c>
      <c r="C40" s="997"/>
      <c r="D40" s="998"/>
      <c r="E40" s="999"/>
      <c r="F40" s="977">
        <f>E40*D40*6</f>
        <v>0</v>
      </c>
      <c r="G40" s="992"/>
      <c r="H40" s="993"/>
      <c r="I40" s="993"/>
      <c r="J40" s="993"/>
      <c r="K40" s="993"/>
      <c r="L40" s="994"/>
      <c r="M40" s="986">
        <f t="shared" si="0"/>
        <v>0</v>
      </c>
      <c r="N40" s="995">
        <f>SUM(M40:M42)</f>
        <v>0</v>
      </c>
    </row>
    <row r="41" spans="2:14" ht="19.5">
      <c r="B41" s="466"/>
      <c r="C41" s="385"/>
      <c r="D41" s="982"/>
      <c r="E41" s="983"/>
      <c r="F41" s="466"/>
      <c r="G41" s="984"/>
      <c r="H41" s="821"/>
      <c r="I41" s="821"/>
      <c r="J41" s="821"/>
      <c r="K41" s="821"/>
      <c r="L41" s="985"/>
      <c r="M41" s="986">
        <f t="shared" si="0"/>
        <v>0</v>
      </c>
      <c r="N41" s="466"/>
    </row>
    <row r="42" spans="2:14" ht="20.25" thickBot="1">
      <c r="B42" s="405"/>
      <c r="C42" s="388"/>
      <c r="D42" s="539"/>
      <c r="E42" s="987"/>
      <c r="F42" s="405"/>
      <c r="G42" s="988"/>
      <c r="H42" s="989"/>
      <c r="I42" s="989"/>
      <c r="J42" s="989"/>
      <c r="K42" s="989"/>
      <c r="L42" s="990"/>
      <c r="M42" s="991">
        <f t="shared" si="0"/>
        <v>0</v>
      </c>
      <c r="N42" s="405"/>
    </row>
    <row r="43" spans="2:14" ht="19.5">
      <c r="B43" s="996">
        <v>8</v>
      </c>
      <c r="C43" s="997"/>
      <c r="D43" s="998"/>
      <c r="E43" s="999"/>
      <c r="F43" s="977">
        <f>E43*D43*6</f>
        <v>0</v>
      </c>
      <c r="G43" s="992"/>
      <c r="H43" s="993"/>
      <c r="I43" s="993"/>
      <c r="J43" s="993"/>
      <c r="K43" s="993"/>
      <c r="L43" s="994"/>
      <c r="M43" s="986">
        <f t="shared" si="0"/>
        <v>0</v>
      </c>
      <c r="N43" s="995">
        <f>SUM(M43:M45)</f>
        <v>0</v>
      </c>
    </row>
    <row r="44" spans="2:14" ht="19.5">
      <c r="B44" s="466"/>
      <c r="C44" s="385"/>
      <c r="D44" s="982"/>
      <c r="E44" s="983"/>
      <c r="F44" s="466"/>
      <c r="G44" s="984"/>
      <c r="H44" s="821"/>
      <c r="I44" s="821"/>
      <c r="J44" s="821"/>
      <c r="K44" s="821"/>
      <c r="L44" s="985"/>
      <c r="M44" s="986">
        <f t="shared" si="0"/>
        <v>0</v>
      </c>
      <c r="N44" s="466"/>
    </row>
    <row r="45" spans="2:14" ht="20.25" thickBot="1">
      <c r="B45" s="405"/>
      <c r="C45" s="388"/>
      <c r="D45" s="539"/>
      <c r="E45" s="987"/>
      <c r="F45" s="405"/>
      <c r="G45" s="988"/>
      <c r="H45" s="989"/>
      <c r="I45" s="989"/>
      <c r="J45" s="989"/>
      <c r="K45" s="989"/>
      <c r="L45" s="990"/>
      <c r="M45" s="991">
        <f t="shared" si="0"/>
        <v>0</v>
      </c>
      <c r="N45" s="405"/>
    </row>
    <row r="46" spans="2:14" ht="19.5">
      <c r="B46" s="996">
        <v>9</v>
      </c>
      <c r="C46" s="997"/>
      <c r="D46" s="998"/>
      <c r="E46" s="999"/>
      <c r="F46" s="977">
        <f>E46*D46*6</f>
        <v>0</v>
      </c>
      <c r="G46" s="992"/>
      <c r="H46" s="993"/>
      <c r="I46" s="993"/>
      <c r="J46" s="993"/>
      <c r="K46" s="993"/>
      <c r="L46" s="994"/>
      <c r="M46" s="986">
        <f t="shared" si="0"/>
        <v>0</v>
      </c>
      <c r="N46" s="995">
        <f>SUM(M46:M48)</f>
        <v>0</v>
      </c>
    </row>
    <row r="47" spans="2:14" ht="19.5">
      <c r="B47" s="466"/>
      <c r="C47" s="385"/>
      <c r="D47" s="982"/>
      <c r="E47" s="983"/>
      <c r="F47" s="466"/>
      <c r="G47" s="984"/>
      <c r="H47" s="821"/>
      <c r="I47" s="821"/>
      <c r="J47" s="821"/>
      <c r="K47" s="821"/>
      <c r="L47" s="985"/>
      <c r="M47" s="986">
        <f t="shared" si="0"/>
        <v>0</v>
      </c>
      <c r="N47" s="466"/>
    </row>
    <row r="48" spans="2:14" ht="20.25" thickBot="1">
      <c r="B48" s="405"/>
      <c r="C48" s="388"/>
      <c r="D48" s="539"/>
      <c r="E48" s="987"/>
      <c r="F48" s="405"/>
      <c r="G48" s="988"/>
      <c r="H48" s="989"/>
      <c r="I48" s="989"/>
      <c r="J48" s="989"/>
      <c r="K48" s="989"/>
      <c r="L48" s="990"/>
      <c r="M48" s="991">
        <f t="shared" si="0"/>
        <v>0</v>
      </c>
      <c r="N48" s="405"/>
    </row>
    <row r="49" spans="2:14" ht="19.5">
      <c r="B49" s="996">
        <v>10</v>
      </c>
      <c r="C49" s="997"/>
      <c r="D49" s="998"/>
      <c r="E49" s="999"/>
      <c r="F49" s="977">
        <f>E49*D49*6</f>
        <v>0</v>
      </c>
      <c r="G49" s="992"/>
      <c r="H49" s="993"/>
      <c r="I49" s="993"/>
      <c r="J49" s="993"/>
      <c r="K49" s="993"/>
      <c r="L49" s="994"/>
      <c r="M49" s="986">
        <f t="shared" si="0"/>
        <v>0</v>
      </c>
      <c r="N49" s="995">
        <f>SUM(M49:M51)</f>
        <v>0</v>
      </c>
    </row>
    <row r="50" spans="2:14" ht="19.5">
      <c r="B50" s="466"/>
      <c r="C50" s="385"/>
      <c r="D50" s="982"/>
      <c r="E50" s="983"/>
      <c r="F50" s="466"/>
      <c r="G50" s="984"/>
      <c r="H50" s="821"/>
      <c r="I50" s="821"/>
      <c r="J50" s="821"/>
      <c r="K50" s="821"/>
      <c r="L50" s="985"/>
      <c r="M50" s="986">
        <f t="shared" si="0"/>
        <v>0</v>
      </c>
      <c r="N50" s="466"/>
    </row>
    <row r="51" spans="2:14" ht="20.25" thickBot="1">
      <c r="B51" s="405"/>
      <c r="C51" s="388"/>
      <c r="D51" s="539"/>
      <c r="E51" s="987"/>
      <c r="F51" s="405"/>
      <c r="G51" s="988"/>
      <c r="H51" s="989"/>
      <c r="I51" s="989"/>
      <c r="J51" s="989"/>
      <c r="K51" s="989"/>
      <c r="L51" s="990"/>
      <c r="M51" s="991">
        <f t="shared" si="0"/>
        <v>0</v>
      </c>
      <c r="N51" s="405"/>
    </row>
    <row r="52" spans="2:14" ht="19.5">
      <c r="B52" s="996">
        <v>11</v>
      </c>
      <c r="C52" s="997"/>
      <c r="D52" s="998"/>
      <c r="E52" s="999"/>
      <c r="F52" s="977">
        <f>E52*D52*6</f>
        <v>0</v>
      </c>
      <c r="G52" s="992"/>
      <c r="H52" s="993"/>
      <c r="I52" s="993"/>
      <c r="J52" s="993"/>
      <c r="K52" s="993"/>
      <c r="L52" s="994"/>
      <c r="M52" s="986">
        <f t="shared" si="0"/>
        <v>0</v>
      </c>
      <c r="N52" s="995">
        <f>SUM(M52:M54)</f>
        <v>0</v>
      </c>
    </row>
    <row r="53" spans="2:14" ht="19.5">
      <c r="B53" s="466"/>
      <c r="C53" s="385"/>
      <c r="D53" s="982"/>
      <c r="E53" s="983"/>
      <c r="F53" s="466"/>
      <c r="G53" s="984"/>
      <c r="H53" s="821"/>
      <c r="I53" s="821"/>
      <c r="J53" s="821"/>
      <c r="K53" s="821"/>
      <c r="L53" s="985"/>
      <c r="M53" s="986">
        <f t="shared" si="0"/>
        <v>0</v>
      </c>
      <c r="N53" s="466"/>
    </row>
    <row r="54" spans="2:14" ht="20.25" thickBot="1">
      <c r="B54" s="405"/>
      <c r="C54" s="388"/>
      <c r="D54" s="539"/>
      <c r="E54" s="987"/>
      <c r="F54" s="405"/>
      <c r="G54" s="988"/>
      <c r="H54" s="989"/>
      <c r="I54" s="989"/>
      <c r="J54" s="989"/>
      <c r="K54" s="989"/>
      <c r="L54" s="990"/>
      <c r="M54" s="991">
        <f t="shared" si="0"/>
        <v>0</v>
      </c>
      <c r="N54" s="405"/>
    </row>
    <row r="55" spans="2:14" ht="19.5">
      <c r="B55" s="996">
        <v>12</v>
      </c>
      <c r="C55" s="997"/>
      <c r="D55" s="998"/>
      <c r="E55" s="999"/>
      <c r="F55" s="977">
        <f>E55*D55*6</f>
        <v>0</v>
      </c>
      <c r="G55" s="992"/>
      <c r="H55" s="993"/>
      <c r="I55" s="993"/>
      <c r="J55" s="993"/>
      <c r="K55" s="993"/>
      <c r="L55" s="994"/>
      <c r="M55" s="986">
        <f t="shared" si="0"/>
        <v>0</v>
      </c>
      <c r="N55" s="995">
        <f>SUM(M55:M57)</f>
        <v>0</v>
      </c>
    </row>
    <row r="56" spans="2:14" ht="19.5">
      <c r="B56" s="466"/>
      <c r="C56" s="385"/>
      <c r="D56" s="982"/>
      <c r="E56" s="983"/>
      <c r="F56" s="466"/>
      <c r="G56" s="984"/>
      <c r="H56" s="821"/>
      <c r="I56" s="821"/>
      <c r="J56" s="821"/>
      <c r="K56" s="821"/>
      <c r="L56" s="985"/>
      <c r="M56" s="986">
        <f t="shared" si="0"/>
        <v>0</v>
      </c>
      <c r="N56" s="466"/>
    </row>
    <row r="57" spans="2:14" ht="20.25" thickBot="1">
      <c r="B57" s="405"/>
      <c r="C57" s="388"/>
      <c r="D57" s="539"/>
      <c r="E57" s="987"/>
      <c r="F57" s="405"/>
      <c r="G57" s="1000"/>
      <c r="H57" s="859"/>
      <c r="I57" s="859"/>
      <c r="J57" s="859"/>
      <c r="K57" s="859"/>
      <c r="L57" s="1001"/>
      <c r="M57" s="991">
        <f t="shared" si="0"/>
        <v>0</v>
      </c>
      <c r="N57" s="466"/>
    </row>
    <row r="58" spans="2:14" ht="20.25" thickBot="1">
      <c r="B58" s="953" t="s">
        <v>90</v>
      </c>
      <c r="C58" s="492"/>
      <c r="D58" s="1002">
        <f>SUM(D22:D57)</f>
        <v>0</v>
      </c>
      <c r="E58" s="1003"/>
      <c r="F58" s="1004">
        <f>SUM(F22:F57)</f>
        <v>0</v>
      </c>
      <c r="G58" s="1005"/>
      <c r="H58" s="1006">
        <f>SUM(H22:H57)</f>
        <v>0</v>
      </c>
      <c r="I58" s="1006">
        <f t="shared" ref="I58:K58" si="1">SUM(I22:I57)</f>
        <v>0</v>
      </c>
      <c r="J58" s="1006">
        <f t="shared" si="1"/>
        <v>0</v>
      </c>
      <c r="K58" s="1006">
        <f t="shared" si="1"/>
        <v>0</v>
      </c>
      <c r="L58" s="1007"/>
      <c r="M58" s="492"/>
      <c r="N58" s="1008">
        <f>SUM(N22:N57)</f>
        <v>0</v>
      </c>
    </row>
    <row r="59" spans="2:14">
      <c r="B59" s="959" t="s">
        <v>386</v>
      </c>
      <c r="C59" s="385"/>
      <c r="D59" s="385"/>
      <c r="E59" s="385"/>
      <c r="F59" s="385"/>
      <c r="G59" s="385"/>
      <c r="H59" s="385"/>
      <c r="I59" s="385"/>
      <c r="J59" s="385"/>
      <c r="K59" s="385"/>
      <c r="L59" s="385"/>
      <c r="M59" s="385"/>
      <c r="N59" s="385"/>
    </row>
    <row r="60" spans="2:14">
      <c r="B60" s="959" t="s">
        <v>387</v>
      </c>
      <c r="C60" s="385"/>
      <c r="D60" s="385"/>
      <c r="E60" s="385"/>
      <c r="F60" s="385"/>
      <c r="G60" s="385"/>
      <c r="H60" s="385"/>
      <c r="I60" s="385"/>
      <c r="J60" s="385"/>
      <c r="K60" s="385"/>
      <c r="L60" s="385"/>
      <c r="M60" s="385"/>
      <c r="N60" s="385"/>
    </row>
    <row r="61" spans="2:14">
      <c r="B61" s="959" t="s">
        <v>388</v>
      </c>
      <c r="C61" s="385"/>
      <c r="D61" s="385"/>
      <c r="E61" s="385"/>
      <c r="F61" s="385"/>
      <c r="G61" s="385"/>
      <c r="H61" s="385"/>
      <c r="I61" s="385"/>
      <c r="J61" s="385"/>
      <c r="K61" s="385"/>
      <c r="L61" s="385"/>
      <c r="M61" s="385"/>
      <c r="N61" s="385"/>
    </row>
    <row r="62" spans="2:14" ht="18">
      <c r="B62" s="959" t="s">
        <v>389</v>
      </c>
      <c r="C62" s="385"/>
      <c r="D62" s="385"/>
      <c r="E62" s="385"/>
      <c r="F62" s="385"/>
      <c r="G62" s="385"/>
      <c r="H62" s="385"/>
      <c r="I62" s="385"/>
      <c r="J62" s="385"/>
      <c r="K62" s="385"/>
      <c r="L62" s="385"/>
      <c r="M62" s="385"/>
      <c r="N62" s="727"/>
    </row>
    <row r="63" spans="2:14" ht="18">
      <c r="B63" s="960" t="str">
        <f>[1]جلد!B23&amp;"     "&amp;[1]جلد!B24</f>
        <v xml:space="preserve">     </v>
      </c>
      <c r="C63" s="1009"/>
      <c r="D63" s="1009"/>
      <c r="E63" s="1009"/>
      <c r="F63" s="727"/>
      <c r="G63" s="727"/>
      <c r="H63" s="727"/>
      <c r="I63" s="727"/>
      <c r="J63" s="727"/>
      <c r="K63" s="727"/>
      <c r="L63" s="727"/>
      <c r="M63" s="727"/>
      <c r="N63" s="727"/>
    </row>
  </sheetData>
  <mergeCells count="93">
    <mergeCell ref="B16:N16"/>
    <mergeCell ref="B58:C58"/>
    <mergeCell ref="L58:M58"/>
    <mergeCell ref="B59:N59"/>
    <mergeCell ref="B60:N60"/>
    <mergeCell ref="B61:N61"/>
    <mergeCell ref="B62:M62"/>
    <mergeCell ref="B55:B57"/>
    <mergeCell ref="C55:C57"/>
    <mergeCell ref="D55:D57"/>
    <mergeCell ref="E55:E57"/>
    <mergeCell ref="F55:F57"/>
    <mergeCell ref="N55:N57"/>
    <mergeCell ref="B52:B54"/>
    <mergeCell ref="C52:C54"/>
    <mergeCell ref="D52:D54"/>
    <mergeCell ref="E52:E54"/>
    <mergeCell ref="F52:F54"/>
    <mergeCell ref="N52:N54"/>
    <mergeCell ref="B49:B51"/>
    <mergeCell ref="C49:C51"/>
    <mergeCell ref="D49:D51"/>
    <mergeCell ref="E49:E51"/>
    <mergeCell ref="F49:F51"/>
    <mergeCell ref="N49:N51"/>
    <mergeCell ref="B46:B48"/>
    <mergeCell ref="C46:C48"/>
    <mergeCell ref="D46:D48"/>
    <mergeCell ref="E46:E48"/>
    <mergeCell ref="F46:F48"/>
    <mergeCell ref="N46:N48"/>
    <mergeCell ref="B43:B45"/>
    <mergeCell ref="C43:C45"/>
    <mergeCell ref="D43:D45"/>
    <mergeCell ref="E43:E45"/>
    <mergeCell ref="F43:F45"/>
    <mergeCell ref="N43:N45"/>
    <mergeCell ref="B40:B42"/>
    <mergeCell ref="C40:C42"/>
    <mergeCell ref="D40:D42"/>
    <mergeCell ref="E40:E42"/>
    <mergeCell ref="F40:F42"/>
    <mergeCell ref="N40:N42"/>
    <mergeCell ref="B37:B39"/>
    <mergeCell ref="C37:C39"/>
    <mergeCell ref="D37:D39"/>
    <mergeCell ref="E37:E39"/>
    <mergeCell ref="F37:F39"/>
    <mergeCell ref="N37:N39"/>
    <mergeCell ref="B34:B36"/>
    <mergeCell ref="C34:C36"/>
    <mergeCell ref="D34:D36"/>
    <mergeCell ref="E34:E36"/>
    <mergeCell ref="F34:F36"/>
    <mergeCell ref="N34:N36"/>
    <mergeCell ref="B31:B33"/>
    <mergeCell ref="C31:C33"/>
    <mergeCell ref="D31:D33"/>
    <mergeCell ref="E31:E33"/>
    <mergeCell ref="F31:F33"/>
    <mergeCell ref="N31:N33"/>
    <mergeCell ref="B28:B30"/>
    <mergeCell ref="C28:C30"/>
    <mergeCell ref="D28:D30"/>
    <mergeCell ref="E28:E30"/>
    <mergeCell ref="F28:F30"/>
    <mergeCell ref="N28:N30"/>
    <mergeCell ref="B25:B27"/>
    <mergeCell ref="C25:C27"/>
    <mergeCell ref="D25:D27"/>
    <mergeCell ref="E25:E27"/>
    <mergeCell ref="F25:F27"/>
    <mergeCell ref="N25:N27"/>
    <mergeCell ref="H20:K20"/>
    <mergeCell ref="L20:L21"/>
    <mergeCell ref="M20:M21"/>
    <mergeCell ref="N20:N21"/>
    <mergeCell ref="B22:B24"/>
    <mergeCell ref="C22:C24"/>
    <mergeCell ref="D22:D24"/>
    <mergeCell ref="E22:E24"/>
    <mergeCell ref="F22:F24"/>
    <mergeCell ref="N22:N24"/>
    <mergeCell ref="B17:N17"/>
    <mergeCell ref="B18:N18"/>
    <mergeCell ref="B19:B21"/>
    <mergeCell ref="C19:C21"/>
    <mergeCell ref="D19:F19"/>
    <mergeCell ref="G19:N19"/>
    <mergeCell ref="D20:D21"/>
    <mergeCell ref="E20:E21"/>
    <mergeCell ref="F20:F21"/>
    <mergeCell ref="G20:G21"/>
  </mergeCells>
  <dataValidations count="1">
    <dataValidation type="list" allowBlank="1" showErrorMessage="1" sqref="G22:G57" xr:uid="{47D13EC2-D9D7-435C-8822-B34BBC34B8FD}">
      <formula1>$Q$4:$Y$4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B091B-D962-4626-BF3B-CCF5C51B2E81}">
  <dimension ref="B2:I17"/>
  <sheetViews>
    <sheetView rightToLeft="1" workbookViewId="0">
      <selection activeCell="E21" sqref="E21"/>
    </sheetView>
  </sheetViews>
  <sheetFormatPr defaultRowHeight="15"/>
  <cols>
    <col min="5" max="5" width="49.140625" customWidth="1"/>
    <col min="6" max="6" width="21.140625" customWidth="1"/>
    <col min="9" max="9" width="27.5703125" customWidth="1"/>
  </cols>
  <sheetData>
    <row r="2" spans="2:9" ht="25.5">
      <c r="B2" s="279" t="s">
        <v>13</v>
      </c>
      <c r="C2" s="280"/>
      <c r="D2" s="280"/>
      <c r="E2" s="280"/>
      <c r="F2" s="280"/>
      <c r="G2" s="280"/>
      <c r="H2" s="280"/>
      <c r="I2" s="280"/>
    </row>
    <row r="3" spans="2:9" ht="25.5">
      <c r="B3" s="279" t="s">
        <v>0</v>
      </c>
      <c r="C3" s="280"/>
      <c r="D3" s="280"/>
      <c r="E3" s="280"/>
      <c r="F3" s="280"/>
      <c r="G3" s="280"/>
      <c r="H3" s="280"/>
      <c r="I3" s="280"/>
    </row>
    <row r="4" spans="2:9" ht="25.5">
      <c r="B4" s="2"/>
      <c r="C4" s="2"/>
      <c r="D4" s="2"/>
      <c r="E4" s="2"/>
      <c r="F4" s="2"/>
      <c r="G4" s="2"/>
      <c r="H4" s="2"/>
      <c r="I4" s="2"/>
    </row>
    <row r="5" spans="2:9" ht="21.75">
      <c r="B5" s="1"/>
      <c r="C5" s="1"/>
      <c r="D5" s="3"/>
      <c r="E5" s="4"/>
      <c r="F5" s="4"/>
      <c r="G5" s="4"/>
      <c r="H5" s="4"/>
      <c r="I5" s="1"/>
    </row>
    <row r="6" spans="2:9" ht="22.5" thickBot="1">
      <c r="B6" s="281" t="s">
        <v>1</v>
      </c>
      <c r="C6" s="282"/>
      <c r="D6" s="282"/>
      <c r="E6" s="282"/>
      <c r="F6" s="282"/>
      <c r="G6" s="282"/>
      <c r="H6" s="282"/>
      <c r="I6" s="282"/>
    </row>
    <row r="7" spans="2:9" ht="44.25" thickBot="1">
      <c r="B7" s="5" t="s">
        <v>2</v>
      </c>
      <c r="C7" s="283" t="s">
        <v>3</v>
      </c>
      <c r="D7" s="284"/>
      <c r="E7" s="285"/>
      <c r="F7" s="6" t="s">
        <v>4</v>
      </c>
      <c r="G7" s="286" t="s">
        <v>5</v>
      </c>
      <c r="H7" s="285"/>
      <c r="I7" s="7" t="s">
        <v>6</v>
      </c>
    </row>
    <row r="8" spans="2:9" ht="21.75">
      <c r="B8" s="8"/>
      <c r="C8" s="287"/>
      <c r="D8" s="288"/>
      <c r="E8" s="289"/>
      <c r="F8" s="9"/>
      <c r="G8" s="290"/>
      <c r="H8" s="289"/>
      <c r="I8" s="10"/>
    </row>
    <row r="9" spans="2:9" ht="21.75">
      <c r="B9" s="11"/>
      <c r="C9" s="263"/>
      <c r="D9" s="264"/>
      <c r="E9" s="265"/>
      <c r="F9" s="12"/>
      <c r="G9" s="266"/>
      <c r="H9" s="265"/>
      <c r="I9" s="13"/>
    </row>
    <row r="10" spans="2:9" ht="21.75">
      <c r="B10" s="11"/>
      <c r="C10" s="263"/>
      <c r="D10" s="264"/>
      <c r="E10" s="265"/>
      <c r="F10" s="12"/>
      <c r="G10" s="266"/>
      <c r="H10" s="265"/>
      <c r="I10" s="13"/>
    </row>
    <row r="11" spans="2:9" ht="22.5" thickBot="1">
      <c r="B11" s="14"/>
      <c r="C11" s="267"/>
      <c r="D11" s="268"/>
      <c r="E11" s="269"/>
      <c r="F11" s="15"/>
      <c r="G11" s="270"/>
      <c r="H11" s="269"/>
      <c r="I11" s="16"/>
    </row>
    <row r="12" spans="2:9" ht="21.75">
      <c r="B12" s="1"/>
      <c r="C12" s="1"/>
      <c r="D12" s="3"/>
      <c r="E12" s="4"/>
      <c r="F12" s="4"/>
      <c r="G12" s="4"/>
      <c r="H12" s="4"/>
      <c r="I12" s="1"/>
    </row>
    <row r="13" spans="2:9" ht="22.5" thickBot="1">
      <c r="B13" s="271" t="s">
        <v>7</v>
      </c>
      <c r="C13" s="253"/>
      <c r="D13" s="253"/>
      <c r="E13" s="253"/>
      <c r="F13" s="253"/>
      <c r="G13" s="253"/>
      <c r="H13" s="253"/>
      <c r="I13" s="253"/>
    </row>
    <row r="14" spans="2:9">
      <c r="B14" s="272" t="s">
        <v>8</v>
      </c>
      <c r="C14" s="273"/>
      <c r="D14" s="275" t="s">
        <v>9</v>
      </c>
      <c r="E14" s="275"/>
      <c r="F14" s="275"/>
      <c r="G14" s="275" t="s">
        <v>10</v>
      </c>
      <c r="H14" s="275"/>
      <c r="I14" s="277"/>
    </row>
    <row r="15" spans="2:9">
      <c r="B15" s="274"/>
      <c r="C15" s="256"/>
      <c r="D15" s="276"/>
      <c r="E15" s="276"/>
      <c r="F15" s="276"/>
      <c r="G15" s="276"/>
      <c r="H15" s="276"/>
      <c r="I15" s="278"/>
    </row>
    <row r="16" spans="2:9">
      <c r="B16" s="255" t="s">
        <v>11</v>
      </c>
      <c r="C16" s="256"/>
      <c r="D16" s="259" t="s">
        <v>12</v>
      </c>
      <c r="E16" s="259"/>
      <c r="F16" s="259"/>
      <c r="G16" s="259" t="s">
        <v>12</v>
      </c>
      <c r="H16" s="259"/>
      <c r="I16" s="261"/>
    </row>
    <row r="17" spans="2:9" ht="15.75" thickBot="1">
      <c r="B17" s="257"/>
      <c r="C17" s="258"/>
      <c r="D17" s="260"/>
      <c r="E17" s="260"/>
      <c r="F17" s="260"/>
      <c r="G17" s="260"/>
      <c r="H17" s="260"/>
      <c r="I17" s="262"/>
    </row>
  </sheetData>
  <mergeCells count="20">
    <mergeCell ref="C9:E9"/>
    <mergeCell ref="G9:H9"/>
    <mergeCell ref="B2:I2"/>
    <mergeCell ref="B3:I3"/>
    <mergeCell ref="B6:I6"/>
    <mergeCell ref="C7:E7"/>
    <mergeCell ref="G7:H7"/>
    <mergeCell ref="C8:E8"/>
    <mergeCell ref="G8:H8"/>
    <mergeCell ref="B16:C17"/>
    <mergeCell ref="D16:F17"/>
    <mergeCell ref="G16:I17"/>
    <mergeCell ref="C10:E10"/>
    <mergeCell ref="G10:H10"/>
    <mergeCell ref="C11:E11"/>
    <mergeCell ref="G11:H11"/>
    <mergeCell ref="B13:I13"/>
    <mergeCell ref="B14:C15"/>
    <mergeCell ref="D14:F15"/>
    <mergeCell ref="G14:I1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CDD54-3236-4C8F-9073-574B2C341BAE}">
  <dimension ref="B2:M36"/>
  <sheetViews>
    <sheetView rightToLeft="1" workbookViewId="0">
      <selection activeCell="H20" sqref="H20"/>
    </sheetView>
  </sheetViews>
  <sheetFormatPr defaultRowHeight="15"/>
  <cols>
    <col min="2" max="2" width="6.42578125" customWidth="1"/>
    <col min="3" max="13" width="15.7109375" customWidth="1"/>
  </cols>
  <sheetData>
    <row r="2" spans="2:2" ht="21">
      <c r="B2" s="573" t="s">
        <v>262</v>
      </c>
    </row>
    <row r="3" spans="2:2" ht="24">
      <c r="B3" s="574" t="s">
        <v>264</v>
      </c>
    </row>
    <row r="17" spans="2:13" ht="22.5">
      <c r="B17" s="446">
        <f>[1]جلد!B19</f>
        <v>0</v>
      </c>
      <c r="C17" s="385"/>
      <c r="D17" s="385"/>
      <c r="E17" s="385"/>
      <c r="F17" s="385"/>
      <c r="G17" s="385"/>
      <c r="H17" s="385"/>
      <c r="I17" s="385"/>
      <c r="J17" s="385"/>
      <c r="K17" s="385"/>
      <c r="L17" s="385"/>
      <c r="M17" s="1010"/>
    </row>
    <row r="18" spans="2:13" ht="23.25" thickBot="1">
      <c r="B18" s="532" t="s">
        <v>391</v>
      </c>
      <c r="C18" s="388"/>
      <c r="D18" s="388"/>
      <c r="E18" s="388"/>
      <c r="F18" s="388"/>
      <c r="G18" s="388"/>
      <c r="H18" s="388"/>
      <c r="I18" s="388"/>
      <c r="J18" s="388"/>
      <c r="K18" s="388"/>
      <c r="L18" s="388"/>
      <c r="M18" s="1010"/>
    </row>
    <row r="19" spans="2:13" ht="35.1" customHeight="1">
      <c r="B19" s="881" t="s">
        <v>118</v>
      </c>
      <c r="C19" s="962" t="s">
        <v>392</v>
      </c>
      <c r="D19" s="1011" t="s">
        <v>364</v>
      </c>
      <c r="E19" s="1011" t="s">
        <v>393</v>
      </c>
      <c r="F19" s="1011" t="s">
        <v>394</v>
      </c>
      <c r="G19" s="534" t="s">
        <v>115</v>
      </c>
      <c r="H19" s="392" t="s">
        <v>397</v>
      </c>
      <c r="I19" s="964"/>
      <c r="J19" s="964"/>
      <c r="K19" s="964"/>
      <c r="L19" s="965"/>
      <c r="M19" s="1012" t="s">
        <v>395</v>
      </c>
    </row>
    <row r="20" spans="2:13" ht="35.1" customHeight="1" thickBot="1">
      <c r="B20" s="405"/>
      <c r="C20" s="406"/>
      <c r="D20" s="539"/>
      <c r="E20" s="539"/>
      <c r="F20" s="539"/>
      <c r="G20" s="539"/>
      <c r="H20" s="1013" t="s">
        <v>78</v>
      </c>
      <c r="I20" s="1014" t="s">
        <v>79</v>
      </c>
      <c r="J20" s="1014" t="s">
        <v>80</v>
      </c>
      <c r="K20" s="1015" t="s">
        <v>81</v>
      </c>
      <c r="L20" s="1016" t="s">
        <v>82</v>
      </c>
      <c r="M20" s="1017"/>
    </row>
    <row r="21" spans="2:13" ht="35.1" customHeight="1">
      <c r="B21" s="543"/>
      <c r="C21" s="544"/>
      <c r="D21" s="545"/>
      <c r="E21" s="1018"/>
      <c r="F21" s="1018"/>
      <c r="G21" s="993"/>
      <c r="H21" s="1019"/>
      <c r="I21" s="993"/>
      <c r="J21" s="993"/>
      <c r="K21" s="994"/>
      <c r="L21" s="1020">
        <f>SUM(H21:K21)</f>
        <v>0</v>
      </c>
      <c r="M21" s="1021"/>
    </row>
    <row r="22" spans="2:13" ht="35.1" customHeight="1">
      <c r="B22" s="548"/>
      <c r="C22" s="549"/>
      <c r="D22" s="550"/>
      <c r="E22" s="1022"/>
      <c r="F22" s="1022"/>
      <c r="G22" s="821"/>
      <c r="H22" s="1023"/>
      <c r="I22" s="821"/>
      <c r="J22" s="821"/>
      <c r="K22" s="985"/>
      <c r="L22" s="1024">
        <f t="shared" ref="L22:L34" si="0">SUM(H22:K22)</f>
        <v>0</v>
      </c>
      <c r="M22" s="1025"/>
    </row>
    <row r="23" spans="2:13" ht="35.1" customHeight="1">
      <c r="B23" s="548"/>
      <c r="C23" s="549"/>
      <c r="D23" s="550"/>
      <c r="E23" s="1022"/>
      <c r="F23" s="1022"/>
      <c r="G23" s="821"/>
      <c r="H23" s="1023"/>
      <c r="I23" s="821"/>
      <c r="J23" s="821"/>
      <c r="K23" s="985"/>
      <c r="L23" s="1024">
        <f t="shared" si="0"/>
        <v>0</v>
      </c>
      <c r="M23" s="1025"/>
    </row>
    <row r="24" spans="2:13" ht="35.1" customHeight="1">
      <c r="B24" s="548"/>
      <c r="C24" s="549"/>
      <c r="D24" s="550"/>
      <c r="E24" s="1022"/>
      <c r="F24" s="1022"/>
      <c r="G24" s="821"/>
      <c r="H24" s="1023"/>
      <c r="I24" s="821"/>
      <c r="J24" s="821"/>
      <c r="K24" s="985"/>
      <c r="L24" s="1024">
        <f t="shared" si="0"/>
        <v>0</v>
      </c>
      <c r="M24" s="1025"/>
    </row>
    <row r="25" spans="2:13" ht="35.1" customHeight="1">
      <c r="B25" s="548"/>
      <c r="C25" s="549"/>
      <c r="D25" s="550"/>
      <c r="E25" s="1022"/>
      <c r="F25" s="1022"/>
      <c r="G25" s="821"/>
      <c r="H25" s="1023"/>
      <c r="I25" s="821"/>
      <c r="J25" s="821"/>
      <c r="K25" s="985"/>
      <c r="L25" s="1024">
        <f t="shared" si="0"/>
        <v>0</v>
      </c>
      <c r="M25" s="1025"/>
    </row>
    <row r="26" spans="2:13" ht="35.1" customHeight="1">
      <c r="B26" s="548"/>
      <c r="C26" s="549"/>
      <c r="D26" s="550"/>
      <c r="E26" s="1022"/>
      <c r="F26" s="1022"/>
      <c r="G26" s="821"/>
      <c r="H26" s="1023"/>
      <c r="I26" s="821"/>
      <c r="J26" s="821"/>
      <c r="K26" s="985"/>
      <c r="L26" s="1024">
        <f t="shared" si="0"/>
        <v>0</v>
      </c>
      <c r="M26" s="1025"/>
    </row>
    <row r="27" spans="2:13" ht="35.1" customHeight="1">
      <c r="B27" s="548"/>
      <c r="C27" s="549"/>
      <c r="D27" s="550"/>
      <c r="E27" s="1022"/>
      <c r="F27" s="1022"/>
      <c r="G27" s="821"/>
      <c r="H27" s="1023"/>
      <c r="I27" s="821"/>
      <c r="J27" s="821"/>
      <c r="K27" s="985"/>
      <c r="L27" s="1024">
        <f t="shared" si="0"/>
        <v>0</v>
      </c>
      <c r="M27" s="1025"/>
    </row>
    <row r="28" spans="2:13" ht="35.1" customHeight="1">
      <c r="B28" s="548"/>
      <c r="C28" s="549"/>
      <c r="D28" s="550"/>
      <c r="E28" s="1022"/>
      <c r="F28" s="1022"/>
      <c r="G28" s="821"/>
      <c r="H28" s="1023"/>
      <c r="I28" s="821"/>
      <c r="J28" s="821"/>
      <c r="K28" s="985"/>
      <c r="L28" s="1024">
        <f t="shared" si="0"/>
        <v>0</v>
      </c>
      <c r="M28" s="1025"/>
    </row>
    <row r="29" spans="2:13" ht="35.1" customHeight="1">
      <c r="B29" s="548"/>
      <c r="C29" s="549"/>
      <c r="D29" s="550"/>
      <c r="E29" s="1022"/>
      <c r="F29" s="1022"/>
      <c r="G29" s="821"/>
      <c r="H29" s="1023"/>
      <c r="I29" s="821"/>
      <c r="J29" s="821"/>
      <c r="K29" s="985"/>
      <c r="L29" s="1024">
        <f t="shared" si="0"/>
        <v>0</v>
      </c>
      <c r="M29" s="1025"/>
    </row>
    <row r="30" spans="2:13" ht="35.1" customHeight="1">
      <c r="B30" s="548"/>
      <c r="C30" s="549"/>
      <c r="D30" s="550"/>
      <c r="E30" s="1022"/>
      <c r="F30" s="1022"/>
      <c r="G30" s="821"/>
      <c r="H30" s="1023"/>
      <c r="I30" s="821"/>
      <c r="J30" s="821"/>
      <c r="K30" s="985"/>
      <c r="L30" s="1024">
        <f t="shared" si="0"/>
        <v>0</v>
      </c>
      <c r="M30" s="1025"/>
    </row>
    <row r="31" spans="2:13" ht="35.1" customHeight="1">
      <c r="B31" s="548"/>
      <c r="C31" s="549"/>
      <c r="D31" s="550"/>
      <c r="E31" s="1022"/>
      <c r="F31" s="1022"/>
      <c r="G31" s="821"/>
      <c r="H31" s="1023"/>
      <c r="I31" s="821"/>
      <c r="J31" s="821"/>
      <c r="K31" s="985"/>
      <c r="L31" s="1024">
        <f t="shared" si="0"/>
        <v>0</v>
      </c>
      <c r="M31" s="1025"/>
    </row>
    <row r="32" spans="2:13" ht="35.1" customHeight="1">
      <c r="B32" s="548"/>
      <c r="C32" s="549"/>
      <c r="D32" s="910"/>
      <c r="E32" s="821"/>
      <c r="F32" s="821"/>
      <c r="G32" s="821"/>
      <c r="H32" s="1023"/>
      <c r="I32" s="821"/>
      <c r="J32" s="821"/>
      <c r="K32" s="985"/>
      <c r="L32" s="1024">
        <f t="shared" si="0"/>
        <v>0</v>
      </c>
      <c r="M32" s="1025"/>
    </row>
    <row r="33" spans="2:13" ht="35.1" customHeight="1">
      <c r="B33" s="548"/>
      <c r="C33" s="549"/>
      <c r="D33" s="910"/>
      <c r="E33" s="821"/>
      <c r="F33" s="821"/>
      <c r="G33" s="821"/>
      <c r="H33" s="1023"/>
      <c r="I33" s="821"/>
      <c r="J33" s="821"/>
      <c r="K33" s="985"/>
      <c r="L33" s="1024">
        <f t="shared" si="0"/>
        <v>0</v>
      </c>
      <c r="M33" s="1025"/>
    </row>
    <row r="34" spans="2:13" ht="35.1" customHeight="1" thickBot="1">
      <c r="B34" s="553"/>
      <c r="C34" s="1026"/>
      <c r="D34" s="1027"/>
      <c r="E34" s="989"/>
      <c r="F34" s="989"/>
      <c r="G34" s="989"/>
      <c r="H34" s="1028"/>
      <c r="I34" s="989"/>
      <c r="J34" s="989"/>
      <c r="K34" s="990"/>
      <c r="L34" s="1029">
        <f t="shared" si="0"/>
        <v>0</v>
      </c>
      <c r="M34" s="1030"/>
    </row>
    <row r="35" spans="2:13" ht="35.1" customHeight="1">
      <c r="B35" s="529" t="s">
        <v>396</v>
      </c>
      <c r="C35" s="498"/>
      <c r="D35" s="498"/>
      <c r="E35" s="498"/>
      <c r="F35" s="498"/>
      <c r="G35" s="498"/>
      <c r="H35" s="498"/>
      <c r="I35" s="498"/>
      <c r="J35" s="498"/>
      <c r="K35" s="498"/>
      <c r="L35" s="498"/>
      <c r="M35" s="498"/>
    </row>
    <row r="36" spans="2:13" ht="18">
      <c r="B36" s="960" t="str">
        <f>[1]جلد!B23&amp;"     "&amp;[1]جلد!B24</f>
        <v xml:space="preserve">     </v>
      </c>
      <c r="C36" s="1009"/>
      <c r="D36" s="1009"/>
      <c r="E36" s="1009"/>
      <c r="F36" s="1009"/>
      <c r="G36" s="727"/>
      <c r="H36" s="727"/>
      <c r="I36" s="727"/>
      <c r="J36" s="727"/>
      <c r="K36" s="727"/>
      <c r="L36" s="490"/>
      <c r="M36" s="490"/>
    </row>
  </sheetData>
  <mergeCells count="11">
    <mergeCell ref="M19:M20"/>
    <mergeCell ref="B35:M35"/>
    <mergeCell ref="B17:L17"/>
    <mergeCell ref="B18:L18"/>
    <mergeCell ref="B19:B20"/>
    <mergeCell ref="C19:C20"/>
    <mergeCell ref="D19:D20"/>
    <mergeCell ref="E19:E20"/>
    <mergeCell ref="F19:F20"/>
    <mergeCell ref="G19:G20"/>
    <mergeCell ref="H19:L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CCC3-585B-49A4-96A3-E489B763964E}">
  <dimension ref="B2:I18"/>
  <sheetViews>
    <sheetView rightToLeft="1" workbookViewId="0">
      <selection activeCell="B3" sqref="B3:I3"/>
    </sheetView>
  </sheetViews>
  <sheetFormatPr defaultRowHeight="15"/>
  <cols>
    <col min="3" max="3" width="44.42578125" bestFit="1" customWidth="1"/>
    <col min="7" max="7" width="32.5703125" bestFit="1" customWidth="1"/>
  </cols>
  <sheetData>
    <row r="2" spans="2:9" ht="25.5">
      <c r="B2" s="279" t="s">
        <v>13</v>
      </c>
      <c r="C2" s="280"/>
      <c r="D2" s="280"/>
      <c r="E2" s="280"/>
      <c r="F2" s="280"/>
      <c r="G2" s="280"/>
      <c r="H2" s="280"/>
      <c r="I2" s="280"/>
    </row>
    <row r="3" spans="2:9" ht="25.5">
      <c r="B3" s="279" t="s">
        <v>0</v>
      </c>
      <c r="C3" s="280"/>
      <c r="D3" s="280"/>
      <c r="E3" s="280"/>
      <c r="F3" s="280"/>
      <c r="G3" s="280"/>
      <c r="H3" s="280"/>
      <c r="I3" s="280"/>
    </row>
    <row r="4" spans="2:9" ht="19.5" thickBot="1">
      <c r="B4" s="291" t="s">
        <v>17</v>
      </c>
      <c r="C4" s="253"/>
      <c r="D4" s="253"/>
      <c r="E4" s="253"/>
      <c r="F4" s="253"/>
      <c r="G4" s="253"/>
      <c r="H4" s="253"/>
      <c r="I4" s="253"/>
    </row>
    <row r="5" spans="2:9" ht="24">
      <c r="B5" s="35"/>
      <c r="C5" s="36"/>
      <c r="D5" s="36"/>
      <c r="E5" s="37"/>
      <c r="F5" s="36"/>
      <c r="G5" s="36"/>
      <c r="H5" s="36"/>
      <c r="I5" s="38"/>
    </row>
    <row r="6" spans="2:9" ht="24">
      <c r="B6" s="40" t="s">
        <v>18</v>
      </c>
      <c r="C6" s="39" t="s">
        <v>19</v>
      </c>
      <c r="D6" s="39"/>
      <c r="E6" s="34"/>
      <c r="F6" s="41" t="s">
        <v>20</v>
      </c>
      <c r="G6" s="39" t="s">
        <v>21</v>
      </c>
      <c r="H6" s="39"/>
      <c r="I6" s="42"/>
    </row>
    <row r="7" spans="2:9" ht="24">
      <c r="B7" s="33"/>
      <c r="C7" s="32" t="s">
        <v>22</v>
      </c>
      <c r="D7" s="39"/>
      <c r="E7" s="34"/>
      <c r="F7" s="43"/>
      <c r="G7" s="32" t="s">
        <v>23</v>
      </c>
      <c r="H7" s="39"/>
      <c r="I7" s="42"/>
    </row>
    <row r="8" spans="2:9" ht="24">
      <c r="B8" s="40" t="s">
        <v>24</v>
      </c>
      <c r="C8" s="39" t="s">
        <v>25</v>
      </c>
      <c r="D8" s="32"/>
      <c r="E8" s="34"/>
      <c r="F8" s="32"/>
      <c r="G8" s="32" t="s">
        <v>26</v>
      </c>
      <c r="H8" s="32"/>
      <c r="I8" s="42"/>
    </row>
    <row r="9" spans="2:9" ht="22.5">
      <c r="B9" s="44"/>
      <c r="C9" s="32" t="s">
        <v>27</v>
      </c>
      <c r="D9" s="32"/>
      <c r="E9" s="34"/>
      <c r="F9" s="43"/>
      <c r="G9" s="32" t="s">
        <v>28</v>
      </c>
      <c r="H9" s="32"/>
      <c r="I9" s="42"/>
    </row>
    <row r="10" spans="2:9" ht="24">
      <c r="B10" s="44"/>
      <c r="C10" s="32" t="s">
        <v>29</v>
      </c>
      <c r="D10" s="39"/>
      <c r="E10" s="34"/>
      <c r="F10" s="39"/>
      <c r="G10" s="32" t="s">
        <v>30</v>
      </c>
      <c r="H10" s="39"/>
      <c r="I10" s="42"/>
    </row>
    <row r="11" spans="2:9" ht="24">
      <c r="B11" s="44"/>
      <c r="C11" s="32" t="s">
        <v>31</v>
      </c>
      <c r="D11" s="39"/>
      <c r="E11" s="34"/>
      <c r="F11" s="41" t="s">
        <v>32</v>
      </c>
      <c r="G11" s="39" t="s">
        <v>33</v>
      </c>
      <c r="H11" s="39"/>
      <c r="I11" s="42"/>
    </row>
    <row r="12" spans="2:9" ht="24">
      <c r="B12" s="40" t="s">
        <v>34</v>
      </c>
      <c r="C12" s="39" t="s">
        <v>35</v>
      </c>
      <c r="D12" s="39"/>
      <c r="E12" s="34"/>
      <c r="F12" s="32"/>
      <c r="G12" s="32" t="s">
        <v>36</v>
      </c>
      <c r="H12" s="32"/>
      <c r="I12" s="42"/>
    </row>
    <row r="13" spans="2:9" ht="24">
      <c r="B13" s="45" t="s">
        <v>37</v>
      </c>
      <c r="C13" s="39" t="s">
        <v>38</v>
      </c>
      <c r="D13" s="32"/>
      <c r="E13" s="34"/>
      <c r="F13" s="46" t="s">
        <v>39</v>
      </c>
      <c r="G13" s="39" t="s">
        <v>40</v>
      </c>
      <c r="H13" s="39"/>
      <c r="I13" s="42"/>
    </row>
    <row r="14" spans="2:9" ht="22.5">
      <c r="B14" s="44"/>
      <c r="C14" s="32" t="s">
        <v>41</v>
      </c>
      <c r="D14" s="32"/>
      <c r="E14" s="34"/>
      <c r="F14" s="43"/>
      <c r="G14" s="32" t="s">
        <v>42</v>
      </c>
      <c r="H14" s="32"/>
      <c r="I14" s="42"/>
    </row>
    <row r="15" spans="2:9" ht="24">
      <c r="B15" s="44"/>
      <c r="C15" s="32" t="s">
        <v>43</v>
      </c>
      <c r="D15" s="32"/>
      <c r="E15" s="34"/>
      <c r="F15" s="46" t="s">
        <v>44</v>
      </c>
      <c r="G15" s="39" t="s">
        <v>45</v>
      </c>
      <c r="H15" s="32"/>
      <c r="I15" s="47"/>
    </row>
    <row r="16" spans="2:9" ht="22.5">
      <c r="B16" s="44"/>
      <c r="C16" s="43" t="s">
        <v>46</v>
      </c>
      <c r="D16" s="32"/>
      <c r="E16" s="34"/>
      <c r="F16" s="43"/>
      <c r="G16" s="32" t="s">
        <v>47</v>
      </c>
      <c r="H16" s="32"/>
      <c r="I16" s="42"/>
    </row>
    <row r="17" spans="2:9" ht="22.5">
      <c r="B17" s="44"/>
      <c r="C17" s="43" t="s">
        <v>48</v>
      </c>
      <c r="D17" s="32"/>
      <c r="E17" s="34"/>
      <c r="F17" s="33"/>
      <c r="G17" s="33"/>
      <c r="H17" s="33"/>
      <c r="I17" s="42"/>
    </row>
    <row r="18" spans="2:9" ht="23.25" thickBot="1">
      <c r="B18" s="52"/>
      <c r="C18" s="53"/>
      <c r="D18" s="54"/>
      <c r="E18" s="49"/>
      <c r="F18" s="50"/>
      <c r="G18" s="48"/>
      <c r="H18" s="48"/>
      <c r="I18" s="51"/>
    </row>
  </sheetData>
  <mergeCells count="3">
    <mergeCell ref="B4:I4"/>
    <mergeCell ref="B2:I2"/>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96F8-7C0E-4713-8D1B-E34137F6EEC8}">
  <dimension ref="B2:L39"/>
  <sheetViews>
    <sheetView rightToLeft="1" topLeftCell="A22" workbookViewId="0">
      <selection activeCell="G30" sqref="G30:G31"/>
    </sheetView>
  </sheetViews>
  <sheetFormatPr defaultRowHeight="15"/>
  <cols>
    <col min="2" max="2" width="21" bestFit="1" customWidth="1"/>
    <col min="3" max="12" width="20.7109375" customWidth="1"/>
  </cols>
  <sheetData>
    <row r="2" spans="2:2" ht="21">
      <c r="B2" s="55" t="s">
        <v>13</v>
      </c>
    </row>
    <row r="3" spans="2:2" ht="24">
      <c r="B3" s="56" t="s">
        <v>0</v>
      </c>
    </row>
    <row r="4" spans="2:2" ht="55.5">
      <c r="B4" s="57"/>
    </row>
    <row r="22" spans="2:12" ht="22.5">
      <c r="B22" s="321" t="s">
        <v>13</v>
      </c>
      <c r="C22" s="249"/>
      <c r="D22" s="249"/>
      <c r="E22" s="249"/>
      <c r="F22" s="249"/>
      <c r="G22" s="249"/>
      <c r="H22" s="249"/>
      <c r="I22" s="249"/>
      <c r="J22" s="249"/>
      <c r="K22" s="249"/>
      <c r="L22" s="249"/>
    </row>
    <row r="23" spans="2:12" ht="22.5">
      <c r="B23" s="321" t="s">
        <v>0</v>
      </c>
      <c r="C23" s="249"/>
      <c r="D23" s="249"/>
      <c r="E23" s="249"/>
      <c r="F23" s="249"/>
      <c r="G23" s="249"/>
      <c r="H23" s="249"/>
      <c r="I23" s="249"/>
      <c r="J23" s="249"/>
      <c r="K23" s="249"/>
      <c r="L23" s="249"/>
    </row>
    <row r="24" spans="2:12" ht="23.25" thickBot="1">
      <c r="B24" s="321" t="s">
        <v>49</v>
      </c>
      <c r="C24" s="249"/>
      <c r="D24" s="249"/>
      <c r="E24" s="249"/>
      <c r="F24" s="249"/>
      <c r="G24" s="249"/>
      <c r="H24" s="249"/>
      <c r="I24" s="249"/>
      <c r="J24" s="249"/>
      <c r="K24" s="249"/>
      <c r="L24" s="249"/>
    </row>
    <row r="25" spans="2:12" ht="23.25" thickBot="1">
      <c r="B25" s="322" t="s">
        <v>50</v>
      </c>
      <c r="C25" s="293"/>
      <c r="D25" s="293"/>
      <c r="E25" s="293"/>
      <c r="F25" s="323"/>
      <c r="G25" s="322" t="s">
        <v>51</v>
      </c>
      <c r="H25" s="293"/>
      <c r="I25" s="293"/>
      <c r="J25" s="293"/>
      <c r="K25" s="293"/>
      <c r="L25" s="319"/>
    </row>
    <row r="26" spans="2:12">
      <c r="B26" s="314" t="s">
        <v>52</v>
      </c>
      <c r="C26" s="316" t="s">
        <v>53</v>
      </c>
      <c r="D26" s="295" t="s">
        <v>76</v>
      </c>
      <c r="E26" s="296"/>
      <c r="F26" s="297"/>
      <c r="G26" s="314" t="s">
        <v>52</v>
      </c>
      <c r="H26" s="318" t="s">
        <v>53</v>
      </c>
      <c r="I26" s="319"/>
      <c r="J26" s="295" t="s">
        <v>76</v>
      </c>
      <c r="K26" s="296"/>
      <c r="L26" s="297"/>
    </row>
    <row r="27" spans="2:12" ht="39.75" thickBot="1">
      <c r="B27" s="315"/>
      <c r="C27" s="317"/>
      <c r="D27" s="58" t="s">
        <v>54</v>
      </c>
      <c r="E27" s="59" t="s">
        <v>55</v>
      </c>
      <c r="F27" s="60" t="s">
        <v>56</v>
      </c>
      <c r="G27" s="315"/>
      <c r="H27" s="320"/>
      <c r="I27" s="317"/>
      <c r="J27" s="61" t="s">
        <v>54</v>
      </c>
      <c r="K27" s="59" t="s">
        <v>55</v>
      </c>
      <c r="L27" s="60" t="s">
        <v>56</v>
      </c>
    </row>
    <row r="28" spans="2:12" ht="19.5">
      <c r="B28" s="62">
        <v>1</v>
      </c>
      <c r="C28" s="63" t="s">
        <v>75</v>
      </c>
      <c r="D28" s="64">
        <v>0</v>
      </c>
      <c r="E28" s="65">
        <v>0</v>
      </c>
      <c r="F28" s="66">
        <v>0</v>
      </c>
      <c r="G28" s="67">
        <v>1</v>
      </c>
      <c r="H28" s="312" t="s">
        <v>57</v>
      </c>
      <c r="I28" s="313"/>
      <c r="J28" s="69">
        <v>0</v>
      </c>
      <c r="K28" s="70">
        <v>0</v>
      </c>
      <c r="L28" s="71">
        <v>0</v>
      </c>
    </row>
    <row r="29" spans="2:12" ht="19.5">
      <c r="B29" s="72">
        <v>2</v>
      </c>
      <c r="C29" s="73" t="s">
        <v>58</v>
      </c>
      <c r="D29" s="74">
        <v>0</v>
      </c>
      <c r="E29" s="75">
        <v>0</v>
      </c>
      <c r="F29" s="76">
        <v>0</v>
      </c>
      <c r="G29" s="78">
        <v>2</v>
      </c>
      <c r="H29" s="310" t="s">
        <v>59</v>
      </c>
      <c r="I29" s="311"/>
      <c r="J29" s="79">
        <v>0</v>
      </c>
      <c r="K29" s="75">
        <v>0</v>
      </c>
      <c r="L29" s="80">
        <v>0</v>
      </c>
    </row>
    <row r="30" spans="2:12" ht="56.25">
      <c r="B30" s="72">
        <v>3</v>
      </c>
      <c r="C30" s="77" t="s">
        <v>60</v>
      </c>
      <c r="D30" s="74">
        <v>0</v>
      </c>
      <c r="E30" s="75">
        <v>0</v>
      </c>
      <c r="F30" s="76">
        <v>0</v>
      </c>
      <c r="G30" s="300">
        <v>3</v>
      </c>
      <c r="H30" s="298" t="s">
        <v>61</v>
      </c>
      <c r="I30" s="68" t="s">
        <v>62</v>
      </c>
      <c r="J30" s="81">
        <v>0</v>
      </c>
      <c r="K30" s="82">
        <v>0</v>
      </c>
      <c r="L30" s="76">
        <v>0</v>
      </c>
    </row>
    <row r="31" spans="2:12" ht="56.25">
      <c r="B31" s="72">
        <v>4</v>
      </c>
      <c r="C31" s="77" t="s">
        <v>63</v>
      </c>
      <c r="D31" s="74">
        <v>0</v>
      </c>
      <c r="E31" s="75">
        <v>0</v>
      </c>
      <c r="F31" s="76">
        <v>0</v>
      </c>
      <c r="G31" s="301"/>
      <c r="H31" s="299"/>
      <c r="I31" s="68" t="s">
        <v>64</v>
      </c>
      <c r="J31" s="81">
        <v>0</v>
      </c>
      <c r="K31" s="82">
        <v>0</v>
      </c>
      <c r="L31" s="76">
        <v>0</v>
      </c>
    </row>
    <row r="32" spans="2:12" ht="19.5">
      <c r="B32" s="72">
        <v>5</v>
      </c>
      <c r="C32" s="73" t="s">
        <v>65</v>
      </c>
      <c r="D32" s="74">
        <v>0</v>
      </c>
      <c r="E32" s="75">
        <v>0</v>
      </c>
      <c r="F32" s="76">
        <v>0</v>
      </c>
      <c r="G32" s="78">
        <v>4</v>
      </c>
      <c r="H32" s="310" t="s">
        <v>66</v>
      </c>
      <c r="I32" s="311"/>
      <c r="J32" s="81">
        <v>0</v>
      </c>
      <c r="K32" s="82">
        <v>0</v>
      </c>
      <c r="L32" s="76">
        <v>0</v>
      </c>
    </row>
    <row r="33" spans="2:12" ht="19.5">
      <c r="B33" s="72">
        <v>6</v>
      </c>
      <c r="C33" s="73" t="s">
        <v>67</v>
      </c>
      <c r="D33" s="74">
        <v>0</v>
      </c>
      <c r="E33" s="75">
        <v>0</v>
      </c>
      <c r="F33" s="76">
        <v>0</v>
      </c>
      <c r="G33" s="78">
        <v>5</v>
      </c>
      <c r="H33" s="83" t="s">
        <v>68</v>
      </c>
      <c r="I33" s="84"/>
      <c r="J33" s="81">
        <v>0</v>
      </c>
      <c r="K33" s="82">
        <v>0</v>
      </c>
      <c r="L33" s="76">
        <v>0</v>
      </c>
    </row>
    <row r="34" spans="2:12" ht="19.5">
      <c r="B34" s="72">
        <v>7</v>
      </c>
      <c r="C34" s="77" t="s">
        <v>69</v>
      </c>
      <c r="D34" s="74">
        <v>0</v>
      </c>
      <c r="E34" s="75">
        <v>0</v>
      </c>
      <c r="F34" s="76">
        <v>0</v>
      </c>
      <c r="G34" s="78"/>
      <c r="H34" s="308"/>
      <c r="I34" s="309"/>
      <c r="J34" s="81"/>
      <c r="K34" s="82"/>
      <c r="L34" s="76"/>
    </row>
    <row r="35" spans="2:12" ht="20.25" thickBot="1">
      <c r="B35" s="85">
        <v>8</v>
      </c>
      <c r="C35" s="73" t="s">
        <v>70</v>
      </c>
      <c r="D35" s="74">
        <v>0</v>
      </c>
      <c r="E35" s="75">
        <v>0</v>
      </c>
      <c r="F35" s="86">
        <v>0</v>
      </c>
      <c r="G35" s="78"/>
      <c r="H35" s="302"/>
      <c r="I35" s="303"/>
      <c r="J35" s="81"/>
      <c r="K35" s="82"/>
      <c r="L35" s="76"/>
    </row>
    <row r="36" spans="2:12" ht="20.25" thickBot="1">
      <c r="B36" s="304" t="s">
        <v>71</v>
      </c>
      <c r="C36" s="305"/>
      <c r="D36" s="87">
        <v>0</v>
      </c>
      <c r="E36" s="88">
        <v>0</v>
      </c>
      <c r="F36" s="89">
        <v>0</v>
      </c>
      <c r="G36" s="306" t="s">
        <v>72</v>
      </c>
      <c r="H36" s="307"/>
      <c r="I36" s="305"/>
      <c r="J36" s="90">
        <v>0</v>
      </c>
      <c r="K36" s="88">
        <v>0</v>
      </c>
      <c r="L36" s="89">
        <v>0</v>
      </c>
    </row>
    <row r="37" spans="2:12">
      <c r="B37" s="292" t="s">
        <v>73</v>
      </c>
      <c r="C37" s="293"/>
      <c r="D37" s="293"/>
      <c r="E37" s="293"/>
      <c r="F37" s="293"/>
      <c r="G37" s="293"/>
      <c r="H37" s="293"/>
      <c r="I37" s="293"/>
      <c r="J37" s="293"/>
      <c r="K37" s="293"/>
      <c r="L37" s="293"/>
    </row>
    <row r="38" spans="2:12" ht="18">
      <c r="B38" s="294"/>
      <c r="C38" s="249"/>
      <c r="D38" s="249"/>
      <c r="E38" s="249"/>
      <c r="F38" s="249"/>
      <c r="G38" s="249"/>
      <c r="H38" s="249"/>
      <c r="I38" s="249"/>
      <c r="J38" s="249"/>
      <c r="K38" s="249"/>
      <c r="L38" s="249"/>
    </row>
    <row r="39" spans="2:12" ht="18">
      <c r="B39" s="91" t="s">
        <v>74</v>
      </c>
      <c r="C39" s="91"/>
      <c r="D39" s="91"/>
      <c r="E39" s="91"/>
      <c r="F39" s="91"/>
      <c r="G39" s="92"/>
      <c r="H39" s="92"/>
      <c r="I39" s="92"/>
      <c r="J39" s="92"/>
      <c r="K39" s="92"/>
      <c r="L39" s="92"/>
    </row>
  </sheetData>
  <mergeCells count="22">
    <mergeCell ref="H26:I27"/>
    <mergeCell ref="B22:L22"/>
    <mergeCell ref="B23:L23"/>
    <mergeCell ref="B24:L24"/>
    <mergeCell ref="B25:F25"/>
    <mergeCell ref="G25:L25"/>
    <mergeCell ref="B37:L37"/>
    <mergeCell ref="B38:L38"/>
    <mergeCell ref="J26:L26"/>
    <mergeCell ref="H30:H31"/>
    <mergeCell ref="G30:G31"/>
    <mergeCell ref="H35:I35"/>
    <mergeCell ref="B36:C36"/>
    <mergeCell ref="G36:I36"/>
    <mergeCell ref="H34:I34"/>
    <mergeCell ref="H32:I32"/>
    <mergeCell ref="H29:I29"/>
    <mergeCell ref="H28:I28"/>
    <mergeCell ref="B26:B27"/>
    <mergeCell ref="C26:C27"/>
    <mergeCell ref="D26:F26"/>
    <mergeCell ref="G26:G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1B95-B8B6-46F8-8354-269D0F52FBC9}">
  <dimension ref="B2:R28"/>
  <sheetViews>
    <sheetView rightToLeft="1" topLeftCell="E13" workbookViewId="0">
      <selection activeCell="W12" sqref="W12"/>
    </sheetView>
  </sheetViews>
  <sheetFormatPr defaultRowHeight="15"/>
  <cols>
    <col min="3" max="3" width="29.28515625" bestFit="1" customWidth="1"/>
    <col min="4" max="18" width="15.7109375" customWidth="1"/>
  </cols>
  <sheetData>
    <row r="2" spans="2:18" ht="22.5">
      <c r="B2" s="321" t="s">
        <v>13</v>
      </c>
      <c r="C2" s="249"/>
      <c r="D2" s="249"/>
      <c r="E2" s="249"/>
      <c r="F2" s="249"/>
      <c r="G2" s="249"/>
      <c r="H2" s="249"/>
      <c r="I2" s="249"/>
      <c r="J2" s="249"/>
      <c r="K2" s="249"/>
      <c r="L2" s="249"/>
      <c r="M2" s="249"/>
      <c r="N2" s="249"/>
      <c r="O2" s="249"/>
      <c r="P2" s="249"/>
      <c r="Q2" s="249"/>
      <c r="R2" s="249"/>
    </row>
    <row r="3" spans="2:18" ht="22.5">
      <c r="B3" s="321" t="s">
        <v>0</v>
      </c>
      <c r="C3" s="249"/>
      <c r="D3" s="249"/>
      <c r="E3" s="249"/>
      <c r="F3" s="249"/>
      <c r="G3" s="249"/>
      <c r="H3" s="249"/>
      <c r="I3" s="249"/>
      <c r="J3" s="249"/>
      <c r="K3" s="249"/>
      <c r="L3" s="249"/>
      <c r="M3" s="249"/>
      <c r="N3" s="249"/>
      <c r="O3" s="249"/>
      <c r="P3" s="249"/>
      <c r="Q3" s="249"/>
      <c r="R3" s="249"/>
    </row>
    <row r="4" spans="2:18" ht="23.25" thickBot="1">
      <c r="B4" s="321" t="s">
        <v>77</v>
      </c>
      <c r="C4" s="249"/>
      <c r="D4" s="249"/>
      <c r="E4" s="249"/>
      <c r="F4" s="249"/>
      <c r="G4" s="249"/>
      <c r="H4" s="249"/>
      <c r="I4" s="249"/>
      <c r="J4" s="249"/>
      <c r="K4" s="249"/>
      <c r="L4" s="249"/>
      <c r="M4" s="249"/>
      <c r="N4" s="249"/>
      <c r="O4" s="249"/>
      <c r="P4" s="249"/>
      <c r="Q4" s="249"/>
      <c r="R4" s="249"/>
    </row>
    <row r="5" spans="2:18" ht="19.5">
      <c r="B5" s="314" t="s">
        <v>52</v>
      </c>
      <c r="C5" s="318" t="s">
        <v>53</v>
      </c>
      <c r="D5" s="335" t="s">
        <v>87</v>
      </c>
      <c r="E5" s="336"/>
      <c r="F5" s="336"/>
      <c r="G5" s="336"/>
      <c r="H5" s="336"/>
      <c r="I5" s="336"/>
      <c r="J5" s="336"/>
      <c r="K5" s="336"/>
      <c r="L5" s="336"/>
      <c r="M5" s="336"/>
      <c r="N5" s="336"/>
      <c r="O5" s="336"/>
      <c r="P5" s="336"/>
      <c r="Q5" s="336"/>
      <c r="R5" s="337"/>
    </row>
    <row r="6" spans="2:18" ht="19.5">
      <c r="B6" s="328"/>
      <c r="C6" s="330"/>
      <c r="D6" s="331" t="s">
        <v>78</v>
      </c>
      <c r="E6" s="332"/>
      <c r="F6" s="332"/>
      <c r="G6" s="333" t="s">
        <v>79</v>
      </c>
      <c r="H6" s="332"/>
      <c r="I6" s="334"/>
      <c r="J6" s="332" t="s">
        <v>80</v>
      </c>
      <c r="K6" s="332"/>
      <c r="L6" s="332"/>
      <c r="M6" s="332" t="s">
        <v>81</v>
      </c>
      <c r="N6" s="332"/>
      <c r="O6" s="338"/>
      <c r="P6" s="339" t="s">
        <v>82</v>
      </c>
      <c r="Q6" s="340"/>
      <c r="R6" s="341"/>
    </row>
    <row r="7" spans="2:18" ht="39.75" thickBot="1">
      <c r="B7" s="329"/>
      <c r="C7" s="327"/>
      <c r="D7" s="99" t="s">
        <v>54</v>
      </c>
      <c r="E7" s="100" t="s">
        <v>55</v>
      </c>
      <c r="F7" s="101" t="s">
        <v>56</v>
      </c>
      <c r="G7" s="102" t="s">
        <v>54</v>
      </c>
      <c r="H7" s="100" t="s">
        <v>55</v>
      </c>
      <c r="I7" s="103" t="s">
        <v>56</v>
      </c>
      <c r="J7" s="104" t="s">
        <v>54</v>
      </c>
      <c r="K7" s="100" t="s">
        <v>55</v>
      </c>
      <c r="L7" s="101" t="s">
        <v>56</v>
      </c>
      <c r="M7" s="104" t="s">
        <v>54</v>
      </c>
      <c r="N7" s="100" t="s">
        <v>55</v>
      </c>
      <c r="O7" s="105" t="s">
        <v>56</v>
      </c>
      <c r="P7" s="106" t="s">
        <v>54</v>
      </c>
      <c r="Q7" s="107" t="s">
        <v>55</v>
      </c>
      <c r="R7" s="108" t="s">
        <v>56</v>
      </c>
    </row>
    <row r="8" spans="2:18" ht="23.25" thickBot="1">
      <c r="B8" s="324" t="s">
        <v>50</v>
      </c>
      <c r="C8" s="325"/>
      <c r="D8" s="325"/>
      <c r="E8" s="325"/>
      <c r="F8" s="325"/>
      <c r="G8" s="325"/>
      <c r="H8" s="325"/>
      <c r="I8" s="325"/>
      <c r="J8" s="325"/>
      <c r="K8" s="325"/>
      <c r="L8" s="325"/>
      <c r="M8" s="325"/>
      <c r="N8" s="325"/>
      <c r="O8" s="325"/>
      <c r="P8" s="325"/>
      <c r="Q8" s="325"/>
      <c r="R8" s="326"/>
    </row>
    <row r="9" spans="2:18" ht="19.5">
      <c r="B9" s="93">
        <v>1</v>
      </c>
      <c r="C9" s="109" t="s">
        <v>83</v>
      </c>
      <c r="D9" s="140">
        <v>0</v>
      </c>
      <c r="E9" s="123">
        <v>0</v>
      </c>
      <c r="F9" s="123">
        <v>0</v>
      </c>
      <c r="G9" s="123">
        <v>0</v>
      </c>
      <c r="H9" s="123">
        <v>0</v>
      </c>
      <c r="I9" s="123">
        <v>0</v>
      </c>
      <c r="J9" s="123">
        <v>0</v>
      </c>
      <c r="K9" s="123">
        <v>0</v>
      </c>
      <c r="L9" s="123">
        <v>0</v>
      </c>
      <c r="M9" s="123">
        <v>0</v>
      </c>
      <c r="N9" s="123">
        <v>0</v>
      </c>
      <c r="O9" s="131">
        <v>0</v>
      </c>
      <c r="P9" s="127">
        <v>0</v>
      </c>
      <c r="Q9" s="110">
        <v>0</v>
      </c>
      <c r="R9" s="110">
        <v>0</v>
      </c>
    </row>
    <row r="10" spans="2:18" ht="19.5">
      <c r="B10" s="94">
        <v>2</v>
      </c>
      <c r="C10" s="112" t="s">
        <v>58</v>
      </c>
      <c r="D10" s="113">
        <v>0</v>
      </c>
      <c r="E10" s="114">
        <v>0</v>
      </c>
      <c r="F10" s="114">
        <v>0</v>
      </c>
      <c r="G10" s="114">
        <v>0</v>
      </c>
      <c r="H10" s="114">
        <v>0</v>
      </c>
      <c r="I10" s="114">
        <v>0</v>
      </c>
      <c r="J10" s="114">
        <v>0</v>
      </c>
      <c r="K10" s="114">
        <v>0</v>
      </c>
      <c r="L10" s="114">
        <v>0</v>
      </c>
      <c r="M10" s="114">
        <v>0</v>
      </c>
      <c r="N10" s="114">
        <v>0</v>
      </c>
      <c r="O10" s="115">
        <v>0</v>
      </c>
      <c r="P10" s="128">
        <v>0</v>
      </c>
      <c r="Q10" s="115">
        <v>0</v>
      </c>
      <c r="R10" s="115">
        <v>0</v>
      </c>
    </row>
    <row r="11" spans="2:18" ht="56.25">
      <c r="B11" s="94">
        <v>3</v>
      </c>
      <c r="C11" s="116" t="s">
        <v>60</v>
      </c>
      <c r="D11" s="113">
        <v>0</v>
      </c>
      <c r="E11" s="114">
        <v>0</v>
      </c>
      <c r="F11" s="114">
        <v>0</v>
      </c>
      <c r="G11" s="114">
        <v>0</v>
      </c>
      <c r="H11" s="114">
        <v>0</v>
      </c>
      <c r="I11" s="114">
        <v>0</v>
      </c>
      <c r="J11" s="114">
        <v>0</v>
      </c>
      <c r="K11" s="114">
        <v>0</v>
      </c>
      <c r="L11" s="114">
        <v>0</v>
      </c>
      <c r="M11" s="114">
        <v>0</v>
      </c>
      <c r="N11" s="114">
        <v>0</v>
      </c>
      <c r="O11" s="115">
        <v>0</v>
      </c>
      <c r="P11" s="128">
        <v>0</v>
      </c>
      <c r="Q11" s="115">
        <v>0</v>
      </c>
      <c r="R11" s="115">
        <v>0</v>
      </c>
    </row>
    <row r="12" spans="2:18" ht="56.25">
      <c r="B12" s="94">
        <v>4</v>
      </c>
      <c r="C12" s="116" t="s">
        <v>63</v>
      </c>
      <c r="D12" s="113">
        <v>0</v>
      </c>
      <c r="E12" s="114">
        <v>0</v>
      </c>
      <c r="F12" s="114">
        <v>0</v>
      </c>
      <c r="G12" s="114">
        <v>0</v>
      </c>
      <c r="H12" s="114">
        <v>0</v>
      </c>
      <c r="I12" s="114">
        <v>0</v>
      </c>
      <c r="J12" s="114">
        <v>0</v>
      </c>
      <c r="K12" s="114">
        <v>0</v>
      </c>
      <c r="L12" s="114">
        <v>0</v>
      </c>
      <c r="M12" s="114">
        <v>0</v>
      </c>
      <c r="N12" s="114">
        <v>0</v>
      </c>
      <c r="O12" s="115">
        <v>0</v>
      </c>
      <c r="P12" s="128">
        <v>0</v>
      </c>
      <c r="Q12" s="115">
        <v>0</v>
      </c>
      <c r="R12" s="115">
        <v>0</v>
      </c>
    </row>
    <row r="13" spans="2:18" ht="19.5">
      <c r="B13" s="94">
        <v>5</v>
      </c>
      <c r="C13" s="112" t="s">
        <v>65</v>
      </c>
      <c r="D13" s="113">
        <v>0</v>
      </c>
      <c r="E13" s="114">
        <v>0</v>
      </c>
      <c r="F13" s="114">
        <v>0</v>
      </c>
      <c r="G13" s="114">
        <v>0</v>
      </c>
      <c r="H13" s="114">
        <v>0</v>
      </c>
      <c r="I13" s="114">
        <v>0</v>
      </c>
      <c r="J13" s="114">
        <v>0</v>
      </c>
      <c r="K13" s="114">
        <v>0</v>
      </c>
      <c r="L13" s="114">
        <v>0</v>
      </c>
      <c r="M13" s="114">
        <v>0</v>
      </c>
      <c r="N13" s="114">
        <v>0</v>
      </c>
      <c r="O13" s="115">
        <v>0</v>
      </c>
      <c r="P13" s="128">
        <v>0</v>
      </c>
      <c r="Q13" s="115">
        <v>0</v>
      </c>
      <c r="R13" s="115">
        <v>0</v>
      </c>
    </row>
    <row r="14" spans="2:18" ht="19.5">
      <c r="B14" s="94">
        <v>6</v>
      </c>
      <c r="C14" s="112" t="s">
        <v>67</v>
      </c>
      <c r="D14" s="113">
        <v>0</v>
      </c>
      <c r="E14" s="114">
        <v>0</v>
      </c>
      <c r="F14" s="114">
        <v>0</v>
      </c>
      <c r="G14" s="114">
        <v>0</v>
      </c>
      <c r="H14" s="114">
        <v>0</v>
      </c>
      <c r="I14" s="114">
        <v>0</v>
      </c>
      <c r="J14" s="114">
        <v>0</v>
      </c>
      <c r="K14" s="114">
        <v>0</v>
      </c>
      <c r="L14" s="114">
        <v>0</v>
      </c>
      <c r="M14" s="114">
        <v>0</v>
      </c>
      <c r="N14" s="114">
        <v>0</v>
      </c>
      <c r="O14" s="115">
        <v>0</v>
      </c>
      <c r="P14" s="128">
        <v>0</v>
      </c>
      <c r="Q14" s="115">
        <v>0</v>
      </c>
      <c r="R14" s="115">
        <v>0</v>
      </c>
    </row>
    <row r="15" spans="2:18" ht="19.5">
      <c r="B15" s="94">
        <v>7</v>
      </c>
      <c r="C15" s="116" t="s">
        <v>69</v>
      </c>
      <c r="D15" s="113">
        <v>0</v>
      </c>
      <c r="E15" s="114">
        <v>0</v>
      </c>
      <c r="F15" s="114">
        <v>0</v>
      </c>
      <c r="G15" s="114">
        <v>0</v>
      </c>
      <c r="H15" s="114">
        <v>0</v>
      </c>
      <c r="I15" s="114">
        <v>0</v>
      </c>
      <c r="J15" s="114">
        <v>0</v>
      </c>
      <c r="K15" s="114">
        <v>0</v>
      </c>
      <c r="L15" s="114">
        <v>0</v>
      </c>
      <c r="M15" s="114">
        <v>0</v>
      </c>
      <c r="N15" s="114">
        <v>0</v>
      </c>
      <c r="O15" s="115">
        <v>0</v>
      </c>
      <c r="P15" s="128">
        <v>0</v>
      </c>
      <c r="Q15" s="115">
        <v>0</v>
      </c>
      <c r="R15" s="115">
        <v>0</v>
      </c>
    </row>
    <row r="16" spans="2:18" ht="20.25" thickBot="1">
      <c r="B16" s="97">
        <v>8</v>
      </c>
      <c r="C16" s="112" t="s">
        <v>70</v>
      </c>
      <c r="D16" s="117">
        <v>0</v>
      </c>
      <c r="E16" s="118">
        <v>0</v>
      </c>
      <c r="F16" s="118">
        <v>0</v>
      </c>
      <c r="G16" s="118">
        <v>0</v>
      </c>
      <c r="H16" s="118">
        <v>0</v>
      </c>
      <c r="I16" s="118">
        <v>0</v>
      </c>
      <c r="J16" s="118">
        <v>0</v>
      </c>
      <c r="K16" s="118">
        <v>0</v>
      </c>
      <c r="L16" s="118">
        <v>0</v>
      </c>
      <c r="M16" s="118">
        <v>0</v>
      </c>
      <c r="N16" s="118">
        <v>0</v>
      </c>
      <c r="O16" s="119">
        <v>0</v>
      </c>
      <c r="P16" s="138">
        <v>0</v>
      </c>
      <c r="Q16" s="119">
        <v>0</v>
      </c>
      <c r="R16" s="119">
        <v>0</v>
      </c>
    </row>
    <row r="17" spans="2:18" ht="21.75" thickBot="1">
      <c r="B17" s="304" t="s">
        <v>71</v>
      </c>
      <c r="C17" s="307"/>
      <c r="D17" s="120">
        <v>0</v>
      </c>
      <c r="E17" s="121">
        <v>0</v>
      </c>
      <c r="F17" s="121">
        <v>0</v>
      </c>
      <c r="G17" s="121">
        <v>0</v>
      </c>
      <c r="H17" s="121">
        <v>0</v>
      </c>
      <c r="I17" s="121">
        <v>0</v>
      </c>
      <c r="J17" s="121">
        <v>0</v>
      </c>
      <c r="K17" s="121">
        <v>0</v>
      </c>
      <c r="L17" s="121">
        <v>0</v>
      </c>
      <c r="M17" s="121">
        <v>0</v>
      </c>
      <c r="N17" s="121">
        <v>0</v>
      </c>
      <c r="O17" s="122">
        <v>0</v>
      </c>
      <c r="P17" s="139">
        <v>0</v>
      </c>
      <c r="Q17" s="122">
        <v>0</v>
      </c>
      <c r="R17" s="122">
        <v>0</v>
      </c>
    </row>
    <row r="18" spans="2:18" ht="23.25" thickBot="1">
      <c r="B18" s="324" t="s">
        <v>84</v>
      </c>
      <c r="C18" s="325"/>
      <c r="D18" s="325"/>
      <c r="E18" s="325"/>
      <c r="F18" s="325"/>
      <c r="G18" s="325"/>
      <c r="H18" s="325"/>
      <c r="I18" s="325"/>
      <c r="J18" s="325"/>
      <c r="K18" s="325"/>
      <c r="L18" s="325"/>
      <c r="M18" s="325"/>
      <c r="N18" s="325"/>
      <c r="O18" s="325"/>
      <c r="P18" s="325"/>
      <c r="Q18" s="325"/>
      <c r="R18" s="326"/>
    </row>
    <row r="19" spans="2:18" ht="19.5">
      <c r="B19" s="93">
        <v>1</v>
      </c>
      <c r="C19" s="116" t="s">
        <v>85</v>
      </c>
      <c r="D19" s="111">
        <v>0</v>
      </c>
      <c r="E19" s="129">
        <v>0</v>
      </c>
      <c r="F19" s="130">
        <v>0</v>
      </c>
      <c r="G19" s="123">
        <v>0</v>
      </c>
      <c r="H19" s="123">
        <v>0</v>
      </c>
      <c r="I19" s="123">
        <v>0</v>
      </c>
      <c r="J19" s="123">
        <v>0</v>
      </c>
      <c r="K19" s="123">
        <v>0</v>
      </c>
      <c r="L19" s="123">
        <v>0</v>
      </c>
      <c r="M19" s="123">
        <v>0</v>
      </c>
      <c r="N19" s="123">
        <v>0</v>
      </c>
      <c r="O19" s="131">
        <v>0</v>
      </c>
      <c r="P19" s="127">
        <v>0</v>
      </c>
      <c r="Q19" s="110">
        <v>0</v>
      </c>
      <c r="R19" s="110">
        <v>0</v>
      </c>
    </row>
    <row r="20" spans="2:18" ht="19.5">
      <c r="B20" s="94">
        <v>2</v>
      </c>
      <c r="C20" s="116" t="s">
        <v>59</v>
      </c>
      <c r="D20" s="132">
        <v>0</v>
      </c>
      <c r="E20" s="95">
        <v>0</v>
      </c>
      <c r="F20" s="124">
        <v>0</v>
      </c>
      <c r="G20" s="114">
        <v>0</v>
      </c>
      <c r="H20" s="114">
        <v>0</v>
      </c>
      <c r="I20" s="114">
        <v>0</v>
      </c>
      <c r="J20" s="114">
        <v>0</v>
      </c>
      <c r="K20" s="114">
        <v>0</v>
      </c>
      <c r="L20" s="114">
        <v>0</v>
      </c>
      <c r="M20" s="114">
        <v>0</v>
      </c>
      <c r="N20" s="114">
        <v>0</v>
      </c>
      <c r="O20" s="115">
        <v>0</v>
      </c>
      <c r="P20" s="128">
        <v>0</v>
      </c>
      <c r="Q20" s="115">
        <v>0</v>
      </c>
      <c r="R20" s="115">
        <v>0</v>
      </c>
    </row>
    <row r="21" spans="2:18" ht="19.5">
      <c r="B21" s="94">
        <v>3</v>
      </c>
      <c r="C21" s="116" t="s">
        <v>61</v>
      </c>
      <c r="D21" s="133">
        <v>0</v>
      </c>
      <c r="E21" s="96">
        <v>0</v>
      </c>
      <c r="F21" s="125">
        <v>0</v>
      </c>
      <c r="G21" s="114">
        <v>0</v>
      </c>
      <c r="H21" s="114">
        <v>0</v>
      </c>
      <c r="I21" s="114">
        <v>0</v>
      </c>
      <c r="J21" s="114">
        <v>0</v>
      </c>
      <c r="K21" s="114">
        <v>0</v>
      </c>
      <c r="L21" s="114">
        <v>0</v>
      </c>
      <c r="M21" s="114">
        <v>0</v>
      </c>
      <c r="N21" s="114">
        <v>0</v>
      </c>
      <c r="O21" s="115">
        <v>0</v>
      </c>
      <c r="P21" s="128">
        <v>0</v>
      </c>
      <c r="Q21" s="115">
        <v>0</v>
      </c>
      <c r="R21" s="115">
        <v>0</v>
      </c>
    </row>
    <row r="22" spans="2:18" ht="19.5">
      <c r="B22" s="94">
        <v>4</v>
      </c>
      <c r="C22" s="116" t="s">
        <v>66</v>
      </c>
      <c r="D22" s="133">
        <v>0</v>
      </c>
      <c r="E22" s="96">
        <v>0</v>
      </c>
      <c r="F22" s="125">
        <v>0</v>
      </c>
      <c r="G22" s="114">
        <v>0</v>
      </c>
      <c r="H22" s="114">
        <v>0</v>
      </c>
      <c r="I22" s="114">
        <v>0</v>
      </c>
      <c r="J22" s="114">
        <v>0</v>
      </c>
      <c r="K22" s="114">
        <v>0</v>
      </c>
      <c r="L22" s="114">
        <v>0</v>
      </c>
      <c r="M22" s="114">
        <v>0</v>
      </c>
      <c r="N22" s="114">
        <v>0</v>
      </c>
      <c r="O22" s="115">
        <v>0</v>
      </c>
      <c r="P22" s="128">
        <v>0</v>
      </c>
      <c r="Q22" s="115">
        <v>0</v>
      </c>
      <c r="R22" s="115">
        <v>0</v>
      </c>
    </row>
    <row r="23" spans="2:18" ht="38.25" thickBot="1">
      <c r="B23" s="94">
        <v>5</v>
      </c>
      <c r="C23" s="116" t="s">
        <v>68</v>
      </c>
      <c r="D23" s="134">
        <v>0</v>
      </c>
      <c r="E23" s="135">
        <v>0</v>
      </c>
      <c r="F23" s="136">
        <v>0</v>
      </c>
      <c r="G23" s="126">
        <v>0</v>
      </c>
      <c r="H23" s="126">
        <v>0</v>
      </c>
      <c r="I23" s="126">
        <v>0</v>
      </c>
      <c r="J23" s="126">
        <v>0</v>
      </c>
      <c r="K23" s="126">
        <v>0</v>
      </c>
      <c r="L23" s="126">
        <v>0</v>
      </c>
      <c r="M23" s="126">
        <v>0</v>
      </c>
      <c r="N23" s="126">
        <v>0</v>
      </c>
      <c r="O23" s="137">
        <v>0</v>
      </c>
      <c r="P23" s="128">
        <v>0</v>
      </c>
      <c r="Q23" s="115">
        <v>0</v>
      </c>
      <c r="R23" s="115">
        <v>0</v>
      </c>
    </row>
    <row r="24" spans="2:18" ht="21.75" thickBot="1">
      <c r="B24" s="304" t="s">
        <v>72</v>
      </c>
      <c r="C24" s="307"/>
      <c r="D24" s="120">
        <v>0</v>
      </c>
      <c r="E24" s="121">
        <v>0</v>
      </c>
      <c r="F24" s="121">
        <v>0</v>
      </c>
      <c r="G24" s="121">
        <v>0</v>
      </c>
      <c r="H24" s="121">
        <v>0</v>
      </c>
      <c r="I24" s="121">
        <v>0</v>
      </c>
      <c r="J24" s="121">
        <v>0</v>
      </c>
      <c r="K24" s="121">
        <v>0</v>
      </c>
      <c r="L24" s="121">
        <v>0</v>
      </c>
      <c r="M24" s="121">
        <v>0</v>
      </c>
      <c r="N24" s="121">
        <v>0</v>
      </c>
      <c r="O24" s="122">
        <v>0</v>
      </c>
      <c r="P24" s="122">
        <v>0</v>
      </c>
      <c r="Q24" s="122">
        <v>0</v>
      </c>
      <c r="R24" s="122">
        <v>0</v>
      </c>
    </row>
    <row r="25" spans="2:18" ht="21.75" thickBot="1">
      <c r="B25" s="304" t="s">
        <v>86</v>
      </c>
      <c r="C25" s="307"/>
      <c r="D25" s="120">
        <v>0</v>
      </c>
      <c r="E25" s="121">
        <v>0</v>
      </c>
      <c r="F25" s="121">
        <v>0</v>
      </c>
      <c r="G25" s="121">
        <v>0</v>
      </c>
      <c r="H25" s="121">
        <v>0</v>
      </c>
      <c r="I25" s="121">
        <v>0</v>
      </c>
      <c r="J25" s="121">
        <v>0</v>
      </c>
      <c r="K25" s="121">
        <v>0</v>
      </c>
      <c r="L25" s="121">
        <v>0</v>
      </c>
      <c r="M25" s="121">
        <v>0</v>
      </c>
      <c r="N25" s="121">
        <v>0</v>
      </c>
      <c r="O25" s="122">
        <v>0</v>
      </c>
      <c r="P25" s="122">
        <v>0</v>
      </c>
      <c r="Q25" s="122">
        <v>0</v>
      </c>
      <c r="R25" s="122">
        <v>0</v>
      </c>
    </row>
    <row r="26" spans="2:18">
      <c r="B26" s="292" t="s">
        <v>73</v>
      </c>
      <c r="C26" s="293"/>
      <c r="D26" s="327"/>
      <c r="E26" s="327"/>
      <c r="F26" s="327"/>
      <c r="G26" s="327"/>
      <c r="H26" s="327"/>
      <c r="I26" s="327"/>
      <c r="J26" s="327"/>
      <c r="K26" s="327"/>
      <c r="L26" s="327"/>
      <c r="M26" s="327"/>
      <c r="N26" s="327"/>
      <c r="O26" s="327"/>
      <c r="P26" s="293"/>
      <c r="Q26" s="293"/>
      <c r="R26" s="293"/>
    </row>
    <row r="27" spans="2:18" ht="18">
      <c r="B27" s="294"/>
      <c r="C27" s="249"/>
      <c r="D27" s="249"/>
      <c r="E27" s="249"/>
      <c r="F27" s="249"/>
      <c r="G27" s="249"/>
      <c r="H27" s="249"/>
      <c r="I27" s="249"/>
      <c r="J27" s="249"/>
      <c r="K27" s="249"/>
      <c r="L27" s="249"/>
      <c r="M27" s="249"/>
      <c r="N27" s="249"/>
      <c r="O27" s="249"/>
      <c r="P27" s="249"/>
      <c r="Q27" s="249"/>
      <c r="R27" s="249"/>
    </row>
    <row r="28" spans="2:18" ht="18">
      <c r="B28" s="98" t="s">
        <v>74</v>
      </c>
      <c r="C28" s="98"/>
      <c r="D28" s="98"/>
      <c r="E28" s="98"/>
      <c r="F28" s="98"/>
      <c r="G28" s="98"/>
      <c r="H28" s="98"/>
      <c r="I28" s="98"/>
      <c r="J28" s="98"/>
      <c r="K28" s="98"/>
      <c r="L28" s="98"/>
      <c r="M28" s="98"/>
      <c r="N28" s="98"/>
      <c r="O28" s="98"/>
      <c r="P28" s="98"/>
      <c r="Q28" s="98"/>
      <c r="R28" s="98"/>
    </row>
  </sheetData>
  <mergeCells count="18">
    <mergeCell ref="B17:C17"/>
    <mergeCell ref="B2:R2"/>
    <mergeCell ref="B3:R3"/>
    <mergeCell ref="B4:R4"/>
    <mergeCell ref="B5:B7"/>
    <mergeCell ref="C5:C7"/>
    <mergeCell ref="D6:F6"/>
    <mergeCell ref="G6:I6"/>
    <mergeCell ref="J6:L6"/>
    <mergeCell ref="D5:R5"/>
    <mergeCell ref="M6:O6"/>
    <mergeCell ref="P6:R6"/>
    <mergeCell ref="B8:R8"/>
    <mergeCell ref="B18:R18"/>
    <mergeCell ref="B24:C24"/>
    <mergeCell ref="B25:C25"/>
    <mergeCell ref="B26:R26"/>
    <mergeCell ref="B27:R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29E8-5D37-4964-B061-DB9E00EF02EA}">
  <dimension ref="B2:U63"/>
  <sheetViews>
    <sheetView rightToLeft="1" topLeftCell="A22" workbookViewId="0">
      <selection activeCell="K28" sqref="K28"/>
    </sheetView>
  </sheetViews>
  <sheetFormatPr defaultRowHeight="15"/>
  <cols>
    <col min="3" max="3" width="55.7109375" bestFit="1" customWidth="1"/>
    <col min="4" max="21" width="15.7109375" customWidth="1"/>
  </cols>
  <sheetData>
    <row r="2" spans="2:2" ht="21">
      <c r="B2" s="55" t="s">
        <v>13</v>
      </c>
    </row>
    <row r="3" spans="2:2" ht="24">
      <c r="B3" s="141" t="s">
        <v>0</v>
      </c>
    </row>
    <row r="4" spans="2:2" ht="107.25">
      <c r="B4" s="142"/>
    </row>
    <row r="17" spans="2:21" ht="20.25">
      <c r="B17" s="349" t="s">
        <v>13</v>
      </c>
      <c r="C17" s="249"/>
      <c r="D17" s="249"/>
      <c r="E17" s="249"/>
      <c r="F17" s="249"/>
      <c r="G17" s="249"/>
      <c r="H17" s="249"/>
      <c r="I17" s="249"/>
      <c r="J17" s="249"/>
      <c r="K17" s="249"/>
      <c r="L17" s="249"/>
      <c r="M17" s="249"/>
      <c r="N17" s="249"/>
      <c r="O17" s="249"/>
      <c r="P17" s="249"/>
      <c r="Q17" s="249"/>
      <c r="R17" s="249"/>
      <c r="S17" s="249"/>
      <c r="T17" s="249"/>
      <c r="U17" s="327"/>
    </row>
    <row r="18" spans="2:21" ht="20.25">
      <c r="B18" s="349" t="s">
        <v>0</v>
      </c>
      <c r="C18" s="249"/>
      <c r="D18" s="249"/>
      <c r="E18" s="249"/>
      <c r="F18" s="249"/>
      <c r="G18" s="249"/>
      <c r="H18" s="249"/>
      <c r="I18" s="249"/>
      <c r="J18" s="249"/>
      <c r="K18" s="249"/>
      <c r="L18" s="249"/>
      <c r="M18" s="249"/>
      <c r="N18" s="249"/>
      <c r="O18" s="249"/>
      <c r="P18" s="249"/>
      <c r="Q18" s="249"/>
      <c r="R18" s="249"/>
      <c r="S18" s="249"/>
      <c r="T18" s="249"/>
      <c r="U18" s="327"/>
    </row>
    <row r="19" spans="2:21" ht="21" thickBot="1">
      <c r="B19" s="350" t="s">
        <v>88</v>
      </c>
      <c r="C19" s="327"/>
      <c r="D19" s="327"/>
      <c r="E19" s="327"/>
      <c r="F19" s="327"/>
      <c r="G19" s="327"/>
      <c r="H19" s="327"/>
      <c r="I19" s="327"/>
      <c r="J19" s="327"/>
      <c r="K19" s="327"/>
      <c r="L19" s="327"/>
      <c r="M19" s="327"/>
      <c r="N19" s="327"/>
      <c r="O19" s="327"/>
      <c r="P19" s="327"/>
      <c r="Q19" s="327"/>
      <c r="R19" s="327"/>
      <c r="S19" s="327"/>
      <c r="T19" s="327"/>
      <c r="U19" s="327"/>
    </row>
    <row r="20" spans="2:21">
      <c r="B20" s="351" t="s">
        <v>89</v>
      </c>
      <c r="C20" s="354" t="s">
        <v>53</v>
      </c>
      <c r="D20" s="357" t="s">
        <v>115</v>
      </c>
      <c r="E20" s="336"/>
      <c r="F20" s="337"/>
      <c r="G20" s="359" t="s">
        <v>116</v>
      </c>
      <c r="H20" s="360"/>
      <c r="I20" s="360"/>
      <c r="J20" s="360"/>
      <c r="K20" s="360"/>
      <c r="L20" s="360"/>
      <c r="M20" s="360"/>
      <c r="N20" s="360"/>
      <c r="O20" s="360"/>
      <c r="P20" s="360"/>
      <c r="Q20" s="360"/>
      <c r="R20" s="360"/>
      <c r="S20" s="360"/>
      <c r="T20" s="360"/>
      <c r="U20" s="361"/>
    </row>
    <row r="21" spans="2:21" ht="19.5">
      <c r="B21" s="352"/>
      <c r="C21" s="355"/>
      <c r="D21" s="358"/>
      <c r="E21" s="340"/>
      <c r="F21" s="341"/>
      <c r="G21" s="362" t="s">
        <v>78</v>
      </c>
      <c r="H21" s="343"/>
      <c r="I21" s="343"/>
      <c r="J21" s="343" t="s">
        <v>79</v>
      </c>
      <c r="K21" s="344"/>
      <c r="L21" s="344"/>
      <c r="M21" s="343" t="s">
        <v>80</v>
      </c>
      <c r="N21" s="344"/>
      <c r="O21" s="344"/>
      <c r="P21" s="343" t="s">
        <v>81</v>
      </c>
      <c r="Q21" s="343"/>
      <c r="R21" s="345"/>
      <c r="S21" s="332" t="s">
        <v>90</v>
      </c>
      <c r="T21" s="332"/>
      <c r="U21" s="338"/>
    </row>
    <row r="22" spans="2:21" ht="59.25" customHeight="1" thickBot="1">
      <c r="B22" s="353"/>
      <c r="C22" s="356"/>
      <c r="D22" s="144" t="s">
        <v>54</v>
      </c>
      <c r="E22" s="144" t="s">
        <v>55</v>
      </c>
      <c r="F22" s="145" t="s">
        <v>56</v>
      </c>
      <c r="G22" s="146" t="s">
        <v>54</v>
      </c>
      <c r="H22" s="147" t="s">
        <v>55</v>
      </c>
      <c r="I22" s="147" t="s">
        <v>56</v>
      </c>
      <c r="J22" s="147" t="s">
        <v>54</v>
      </c>
      <c r="K22" s="147" t="s">
        <v>55</v>
      </c>
      <c r="L22" s="147" t="s">
        <v>56</v>
      </c>
      <c r="M22" s="147" t="s">
        <v>54</v>
      </c>
      <c r="N22" s="147" t="s">
        <v>55</v>
      </c>
      <c r="O22" s="147" t="s">
        <v>56</v>
      </c>
      <c r="P22" s="147" t="s">
        <v>54</v>
      </c>
      <c r="Q22" s="147" t="s">
        <v>55</v>
      </c>
      <c r="R22" s="195" t="s">
        <v>56</v>
      </c>
      <c r="S22" s="149" t="s">
        <v>54</v>
      </c>
      <c r="T22" s="147" t="s">
        <v>55</v>
      </c>
      <c r="U22" s="148" t="s">
        <v>56</v>
      </c>
    </row>
    <row r="23" spans="2:21" ht="15.75">
      <c r="B23" s="182">
        <v>1</v>
      </c>
      <c r="C23" s="150" t="s">
        <v>75</v>
      </c>
      <c r="D23" s="151">
        <v>0</v>
      </c>
      <c r="E23" s="151">
        <v>0</v>
      </c>
      <c r="F23" s="152">
        <v>0</v>
      </c>
      <c r="G23" s="153">
        <v>0</v>
      </c>
      <c r="H23" s="154">
        <v>0</v>
      </c>
      <c r="I23" s="154">
        <v>0</v>
      </c>
      <c r="J23" s="154"/>
      <c r="K23" s="154"/>
      <c r="L23" s="154"/>
      <c r="M23" s="154"/>
      <c r="N23" s="154"/>
      <c r="O23" s="154"/>
      <c r="P23" s="154"/>
      <c r="Q23" s="154"/>
      <c r="R23" s="196"/>
      <c r="S23" s="191">
        <v>0</v>
      </c>
      <c r="T23" s="154">
        <v>0</v>
      </c>
      <c r="U23" s="175">
        <v>0</v>
      </c>
    </row>
    <row r="24" spans="2:21" ht="15.75">
      <c r="B24" s="183">
        <v>11</v>
      </c>
      <c r="C24" s="155" t="s">
        <v>75</v>
      </c>
      <c r="D24" s="156"/>
      <c r="E24" s="156"/>
      <c r="F24" s="157"/>
      <c r="G24" s="158"/>
      <c r="H24" s="159"/>
      <c r="I24" s="159"/>
      <c r="J24" s="159"/>
      <c r="K24" s="159"/>
      <c r="L24" s="159"/>
      <c r="M24" s="159"/>
      <c r="N24" s="159"/>
      <c r="O24" s="159"/>
      <c r="P24" s="159"/>
      <c r="Q24" s="159"/>
      <c r="R24" s="197"/>
      <c r="S24" s="160">
        <v>0</v>
      </c>
      <c r="T24" s="159">
        <v>0</v>
      </c>
      <c r="U24" s="184">
        <v>0</v>
      </c>
    </row>
    <row r="25" spans="2:21" ht="15.75">
      <c r="B25" s="185">
        <v>2</v>
      </c>
      <c r="C25" s="161" t="s">
        <v>58</v>
      </c>
      <c r="D25" s="162">
        <v>0</v>
      </c>
      <c r="E25" s="162">
        <v>0</v>
      </c>
      <c r="F25" s="163">
        <v>0</v>
      </c>
      <c r="G25" s="164">
        <v>0</v>
      </c>
      <c r="H25" s="165">
        <v>0</v>
      </c>
      <c r="I25" s="165">
        <v>0</v>
      </c>
      <c r="J25" s="165">
        <v>0</v>
      </c>
      <c r="K25" s="165">
        <v>0</v>
      </c>
      <c r="L25" s="165">
        <v>0</v>
      </c>
      <c r="M25" s="165">
        <v>0</v>
      </c>
      <c r="N25" s="165">
        <v>0</v>
      </c>
      <c r="O25" s="165">
        <v>0</v>
      </c>
      <c r="P25" s="165">
        <v>0</v>
      </c>
      <c r="Q25" s="165">
        <v>0</v>
      </c>
      <c r="R25" s="198">
        <v>0</v>
      </c>
      <c r="S25" s="192">
        <v>0</v>
      </c>
      <c r="T25" s="165">
        <v>0</v>
      </c>
      <c r="U25" s="166">
        <v>0</v>
      </c>
    </row>
    <row r="26" spans="2:21" ht="15.75">
      <c r="B26" s="183">
        <v>21</v>
      </c>
      <c r="C26" s="155" t="s">
        <v>91</v>
      </c>
      <c r="D26" s="156"/>
      <c r="E26" s="156"/>
      <c r="F26" s="157"/>
      <c r="G26" s="158"/>
      <c r="H26" s="159"/>
      <c r="I26" s="159"/>
      <c r="J26" s="159"/>
      <c r="K26" s="159"/>
      <c r="L26" s="159"/>
      <c r="M26" s="159"/>
      <c r="N26" s="159"/>
      <c r="O26" s="159"/>
      <c r="P26" s="159"/>
      <c r="Q26" s="159"/>
      <c r="R26" s="197"/>
      <c r="S26" s="160">
        <v>0</v>
      </c>
      <c r="T26" s="159">
        <v>0</v>
      </c>
      <c r="U26" s="184">
        <v>0</v>
      </c>
    </row>
    <row r="27" spans="2:21" ht="15.75">
      <c r="B27" s="183">
        <v>22</v>
      </c>
      <c r="C27" s="155" t="s">
        <v>92</v>
      </c>
      <c r="D27" s="156"/>
      <c r="E27" s="156"/>
      <c r="F27" s="157"/>
      <c r="G27" s="158"/>
      <c r="H27" s="159"/>
      <c r="I27" s="159"/>
      <c r="J27" s="159"/>
      <c r="K27" s="159"/>
      <c r="L27" s="159"/>
      <c r="M27" s="159"/>
      <c r="N27" s="159"/>
      <c r="O27" s="159"/>
      <c r="P27" s="159"/>
      <c r="Q27" s="159"/>
      <c r="R27" s="197"/>
      <c r="S27" s="160">
        <v>0</v>
      </c>
      <c r="T27" s="159">
        <v>0</v>
      </c>
      <c r="U27" s="184">
        <v>0</v>
      </c>
    </row>
    <row r="28" spans="2:21" ht="15.75">
      <c r="B28" s="185">
        <v>3</v>
      </c>
      <c r="C28" s="161" t="s">
        <v>60</v>
      </c>
      <c r="D28" s="162">
        <v>0</v>
      </c>
      <c r="E28" s="162">
        <v>0</v>
      </c>
      <c r="F28" s="163">
        <v>0</v>
      </c>
      <c r="G28" s="164">
        <v>0</v>
      </c>
      <c r="H28" s="165">
        <v>0</v>
      </c>
      <c r="I28" s="165">
        <v>0</v>
      </c>
      <c r="J28" s="165">
        <v>0</v>
      </c>
      <c r="K28" s="165">
        <v>0</v>
      </c>
      <c r="L28" s="165">
        <v>0</v>
      </c>
      <c r="M28" s="165">
        <v>0</v>
      </c>
      <c r="N28" s="165">
        <v>0</v>
      </c>
      <c r="O28" s="165">
        <v>0</v>
      </c>
      <c r="P28" s="165">
        <v>0</v>
      </c>
      <c r="Q28" s="165">
        <v>0</v>
      </c>
      <c r="R28" s="198">
        <v>0</v>
      </c>
      <c r="S28" s="192">
        <v>0</v>
      </c>
      <c r="T28" s="165">
        <v>0</v>
      </c>
      <c r="U28" s="166">
        <v>0</v>
      </c>
    </row>
    <row r="29" spans="2:21" ht="15.75">
      <c r="B29" s="183">
        <v>31</v>
      </c>
      <c r="C29" s="155" t="s">
        <v>93</v>
      </c>
      <c r="D29" s="156"/>
      <c r="E29" s="156"/>
      <c r="F29" s="157"/>
      <c r="G29" s="158"/>
      <c r="H29" s="159"/>
      <c r="I29" s="159"/>
      <c r="J29" s="159"/>
      <c r="K29" s="159"/>
      <c r="L29" s="159"/>
      <c r="M29" s="159"/>
      <c r="N29" s="159"/>
      <c r="O29" s="159"/>
      <c r="P29" s="159"/>
      <c r="Q29" s="159"/>
      <c r="R29" s="197"/>
      <c r="S29" s="160">
        <v>0</v>
      </c>
      <c r="T29" s="159">
        <v>0</v>
      </c>
      <c r="U29" s="184">
        <v>0</v>
      </c>
    </row>
    <row r="30" spans="2:21" ht="15.75">
      <c r="B30" s="183">
        <v>32</v>
      </c>
      <c r="C30" s="155" t="s">
        <v>94</v>
      </c>
      <c r="D30" s="156"/>
      <c r="E30" s="156"/>
      <c r="F30" s="157"/>
      <c r="G30" s="158"/>
      <c r="H30" s="159"/>
      <c r="I30" s="159"/>
      <c r="J30" s="159"/>
      <c r="K30" s="159"/>
      <c r="L30" s="159"/>
      <c r="M30" s="159"/>
      <c r="N30" s="159"/>
      <c r="O30" s="159"/>
      <c r="P30" s="159"/>
      <c r="Q30" s="159"/>
      <c r="R30" s="197"/>
      <c r="S30" s="160">
        <v>0</v>
      </c>
      <c r="T30" s="159">
        <v>0</v>
      </c>
      <c r="U30" s="184">
        <v>0</v>
      </c>
    </row>
    <row r="31" spans="2:21" ht="15.75">
      <c r="B31" s="183">
        <v>33</v>
      </c>
      <c r="C31" s="155" t="s">
        <v>95</v>
      </c>
      <c r="D31" s="156"/>
      <c r="E31" s="156"/>
      <c r="F31" s="157"/>
      <c r="G31" s="158"/>
      <c r="H31" s="159"/>
      <c r="I31" s="159"/>
      <c r="J31" s="159"/>
      <c r="K31" s="159"/>
      <c r="L31" s="159"/>
      <c r="M31" s="159"/>
      <c r="N31" s="159"/>
      <c r="O31" s="159"/>
      <c r="P31" s="159"/>
      <c r="Q31" s="159"/>
      <c r="R31" s="197"/>
      <c r="S31" s="160">
        <v>0</v>
      </c>
      <c r="T31" s="159">
        <v>0</v>
      </c>
      <c r="U31" s="184">
        <v>0</v>
      </c>
    </row>
    <row r="32" spans="2:21" ht="15.75">
      <c r="B32" s="183">
        <v>34</v>
      </c>
      <c r="C32" s="155" t="s">
        <v>96</v>
      </c>
      <c r="D32" s="156"/>
      <c r="E32" s="156"/>
      <c r="F32" s="157"/>
      <c r="G32" s="158"/>
      <c r="H32" s="159"/>
      <c r="I32" s="159"/>
      <c r="J32" s="159"/>
      <c r="K32" s="159"/>
      <c r="L32" s="159"/>
      <c r="M32" s="159"/>
      <c r="N32" s="159"/>
      <c r="O32" s="159"/>
      <c r="P32" s="159"/>
      <c r="Q32" s="159"/>
      <c r="R32" s="197"/>
      <c r="S32" s="160">
        <v>0</v>
      </c>
      <c r="T32" s="159">
        <v>0</v>
      </c>
      <c r="U32" s="184">
        <v>0</v>
      </c>
    </row>
    <row r="33" spans="2:21" ht="15.75">
      <c r="B33" s="183">
        <v>35</v>
      </c>
      <c r="C33" s="155" t="s">
        <v>97</v>
      </c>
      <c r="D33" s="156"/>
      <c r="E33" s="156"/>
      <c r="F33" s="167"/>
      <c r="G33" s="168"/>
      <c r="H33" s="169"/>
      <c r="I33" s="169"/>
      <c r="J33" s="169"/>
      <c r="K33" s="169"/>
      <c r="L33" s="169"/>
      <c r="M33" s="169"/>
      <c r="N33" s="169"/>
      <c r="O33" s="169"/>
      <c r="P33" s="169"/>
      <c r="Q33" s="169"/>
      <c r="R33" s="199"/>
      <c r="S33" s="193">
        <v>0</v>
      </c>
      <c r="T33" s="169">
        <v>0</v>
      </c>
      <c r="U33" s="186">
        <v>0</v>
      </c>
    </row>
    <row r="34" spans="2:21" ht="15.75">
      <c r="B34" s="183">
        <v>36</v>
      </c>
      <c r="C34" s="155" t="s">
        <v>98</v>
      </c>
      <c r="D34" s="156"/>
      <c r="E34" s="156"/>
      <c r="F34" s="157"/>
      <c r="G34" s="158"/>
      <c r="H34" s="159"/>
      <c r="I34" s="159"/>
      <c r="J34" s="159"/>
      <c r="K34" s="159"/>
      <c r="L34" s="159"/>
      <c r="M34" s="159"/>
      <c r="N34" s="159"/>
      <c r="O34" s="159"/>
      <c r="P34" s="159"/>
      <c r="Q34" s="159"/>
      <c r="R34" s="197"/>
      <c r="S34" s="160">
        <v>0</v>
      </c>
      <c r="T34" s="159">
        <v>0</v>
      </c>
      <c r="U34" s="184">
        <v>0</v>
      </c>
    </row>
    <row r="35" spans="2:21" ht="15.75">
      <c r="B35" s="185">
        <v>4</v>
      </c>
      <c r="C35" s="170" t="s">
        <v>63</v>
      </c>
      <c r="D35" s="162">
        <v>0</v>
      </c>
      <c r="E35" s="162">
        <v>0</v>
      </c>
      <c r="F35" s="163">
        <v>0</v>
      </c>
      <c r="G35" s="164">
        <v>0</v>
      </c>
      <c r="H35" s="165">
        <v>0</v>
      </c>
      <c r="I35" s="165">
        <v>0</v>
      </c>
      <c r="J35" s="165">
        <v>0</v>
      </c>
      <c r="K35" s="165">
        <v>0</v>
      </c>
      <c r="L35" s="165">
        <v>0</v>
      </c>
      <c r="M35" s="165">
        <v>0</v>
      </c>
      <c r="N35" s="165">
        <v>0</v>
      </c>
      <c r="O35" s="165">
        <v>0</v>
      </c>
      <c r="P35" s="165">
        <v>0</v>
      </c>
      <c r="Q35" s="165">
        <v>0</v>
      </c>
      <c r="R35" s="198">
        <v>0</v>
      </c>
      <c r="S35" s="192">
        <v>0</v>
      </c>
      <c r="T35" s="165">
        <v>0</v>
      </c>
      <c r="U35" s="166">
        <v>0</v>
      </c>
    </row>
    <row r="36" spans="2:21" ht="15.75">
      <c r="B36" s="183">
        <v>41</v>
      </c>
      <c r="C36" s="155" t="s">
        <v>93</v>
      </c>
      <c r="D36" s="156"/>
      <c r="E36" s="156"/>
      <c r="F36" s="157"/>
      <c r="G36" s="158"/>
      <c r="H36" s="159"/>
      <c r="I36" s="159"/>
      <c r="J36" s="159"/>
      <c r="K36" s="159"/>
      <c r="L36" s="159"/>
      <c r="M36" s="159"/>
      <c r="N36" s="159"/>
      <c r="O36" s="159"/>
      <c r="P36" s="159"/>
      <c r="Q36" s="159"/>
      <c r="R36" s="197"/>
      <c r="S36" s="160">
        <v>0</v>
      </c>
      <c r="T36" s="159">
        <v>0</v>
      </c>
      <c r="U36" s="184">
        <v>0</v>
      </c>
    </row>
    <row r="37" spans="2:21" ht="15.75">
      <c r="B37" s="183">
        <v>42</v>
      </c>
      <c r="C37" s="155" t="s">
        <v>94</v>
      </c>
      <c r="D37" s="156"/>
      <c r="E37" s="156"/>
      <c r="F37" s="157"/>
      <c r="G37" s="158"/>
      <c r="H37" s="159"/>
      <c r="I37" s="159"/>
      <c r="J37" s="159"/>
      <c r="K37" s="159"/>
      <c r="L37" s="159"/>
      <c r="M37" s="159"/>
      <c r="N37" s="159"/>
      <c r="O37" s="159"/>
      <c r="P37" s="159"/>
      <c r="Q37" s="159"/>
      <c r="R37" s="197"/>
      <c r="S37" s="160">
        <v>0</v>
      </c>
      <c r="T37" s="159">
        <v>0</v>
      </c>
      <c r="U37" s="184">
        <v>0</v>
      </c>
    </row>
    <row r="38" spans="2:21" ht="15.75">
      <c r="B38" s="183">
        <v>43</v>
      </c>
      <c r="C38" s="155" t="s">
        <v>95</v>
      </c>
      <c r="D38" s="156"/>
      <c r="E38" s="156"/>
      <c r="F38" s="157"/>
      <c r="G38" s="158"/>
      <c r="H38" s="159"/>
      <c r="I38" s="159"/>
      <c r="J38" s="159"/>
      <c r="K38" s="159"/>
      <c r="L38" s="159"/>
      <c r="M38" s="159"/>
      <c r="N38" s="159"/>
      <c r="O38" s="159"/>
      <c r="P38" s="159"/>
      <c r="Q38" s="159"/>
      <c r="R38" s="197"/>
      <c r="S38" s="160">
        <v>0</v>
      </c>
      <c r="T38" s="159">
        <v>0</v>
      </c>
      <c r="U38" s="184">
        <v>0</v>
      </c>
    </row>
    <row r="39" spans="2:21" ht="15.75">
      <c r="B39" s="183">
        <v>44</v>
      </c>
      <c r="C39" s="155" t="s">
        <v>96</v>
      </c>
      <c r="D39" s="156"/>
      <c r="E39" s="156"/>
      <c r="F39" s="157"/>
      <c r="G39" s="158"/>
      <c r="H39" s="159"/>
      <c r="I39" s="159"/>
      <c r="J39" s="159"/>
      <c r="K39" s="159"/>
      <c r="L39" s="159"/>
      <c r="M39" s="159"/>
      <c r="N39" s="159"/>
      <c r="O39" s="159"/>
      <c r="P39" s="159"/>
      <c r="Q39" s="159"/>
      <c r="R39" s="197"/>
      <c r="S39" s="160">
        <v>0</v>
      </c>
      <c r="T39" s="159">
        <v>0</v>
      </c>
      <c r="U39" s="184">
        <v>0</v>
      </c>
    </row>
    <row r="40" spans="2:21" ht="15.75">
      <c r="B40" s="183">
        <v>45</v>
      </c>
      <c r="C40" s="155" t="s">
        <v>97</v>
      </c>
      <c r="D40" s="156"/>
      <c r="E40" s="156"/>
      <c r="F40" s="157"/>
      <c r="G40" s="158"/>
      <c r="H40" s="159"/>
      <c r="I40" s="159"/>
      <c r="J40" s="159"/>
      <c r="K40" s="159"/>
      <c r="L40" s="159"/>
      <c r="M40" s="159"/>
      <c r="N40" s="159"/>
      <c r="O40" s="159"/>
      <c r="P40" s="159"/>
      <c r="Q40" s="159"/>
      <c r="R40" s="197"/>
      <c r="S40" s="160">
        <v>0</v>
      </c>
      <c r="T40" s="159">
        <v>0</v>
      </c>
      <c r="U40" s="184">
        <v>0</v>
      </c>
    </row>
    <row r="41" spans="2:21" ht="15.75">
      <c r="B41" s="183">
        <v>46</v>
      </c>
      <c r="C41" s="171" t="s">
        <v>98</v>
      </c>
      <c r="D41" s="172"/>
      <c r="E41" s="172"/>
      <c r="F41" s="173"/>
      <c r="G41" s="158"/>
      <c r="H41" s="159"/>
      <c r="I41" s="159"/>
      <c r="J41" s="159"/>
      <c r="K41" s="159"/>
      <c r="L41" s="159"/>
      <c r="M41" s="159"/>
      <c r="N41" s="159"/>
      <c r="O41" s="159"/>
      <c r="P41" s="159"/>
      <c r="Q41" s="159"/>
      <c r="R41" s="197"/>
      <c r="S41" s="160">
        <v>0</v>
      </c>
      <c r="T41" s="159">
        <v>0</v>
      </c>
      <c r="U41" s="184">
        <v>0</v>
      </c>
    </row>
    <row r="42" spans="2:21" ht="15.75">
      <c r="B42" s="182">
        <v>5</v>
      </c>
      <c r="C42" s="150" t="s">
        <v>65</v>
      </c>
      <c r="D42" s="174">
        <v>0</v>
      </c>
      <c r="E42" s="174">
        <v>0</v>
      </c>
      <c r="F42" s="152">
        <v>0</v>
      </c>
      <c r="G42" s="164">
        <v>0</v>
      </c>
      <c r="H42" s="165">
        <v>0</v>
      </c>
      <c r="I42" s="165">
        <v>0</v>
      </c>
      <c r="J42" s="165">
        <v>0</v>
      </c>
      <c r="K42" s="165">
        <v>0</v>
      </c>
      <c r="L42" s="165">
        <v>0</v>
      </c>
      <c r="M42" s="165">
        <v>0</v>
      </c>
      <c r="N42" s="165">
        <v>0</v>
      </c>
      <c r="O42" s="165">
        <v>0</v>
      </c>
      <c r="P42" s="165">
        <v>0</v>
      </c>
      <c r="Q42" s="165">
        <v>0</v>
      </c>
      <c r="R42" s="198">
        <v>0</v>
      </c>
      <c r="S42" s="192">
        <v>0</v>
      </c>
      <c r="T42" s="165">
        <v>0</v>
      </c>
      <c r="U42" s="166">
        <v>0</v>
      </c>
    </row>
    <row r="43" spans="2:21" ht="15.75">
      <c r="B43" s="183">
        <v>51</v>
      </c>
      <c r="C43" s="176" t="s">
        <v>99</v>
      </c>
      <c r="D43" s="177"/>
      <c r="E43" s="177"/>
      <c r="F43" s="157"/>
      <c r="G43" s="158"/>
      <c r="H43" s="159"/>
      <c r="I43" s="159"/>
      <c r="J43" s="159"/>
      <c r="K43" s="159"/>
      <c r="L43" s="159"/>
      <c r="M43" s="159"/>
      <c r="N43" s="159"/>
      <c r="O43" s="159"/>
      <c r="P43" s="159"/>
      <c r="Q43" s="159"/>
      <c r="R43" s="197"/>
      <c r="S43" s="160">
        <v>0</v>
      </c>
      <c r="T43" s="159">
        <v>0</v>
      </c>
      <c r="U43" s="184">
        <v>0</v>
      </c>
    </row>
    <row r="44" spans="2:21" ht="15.75">
      <c r="B44" s="183">
        <v>52</v>
      </c>
      <c r="C44" s="155" t="s">
        <v>100</v>
      </c>
      <c r="D44" s="156"/>
      <c r="E44" s="156"/>
      <c r="F44" s="157"/>
      <c r="G44" s="158"/>
      <c r="H44" s="159"/>
      <c r="I44" s="159"/>
      <c r="J44" s="159"/>
      <c r="K44" s="159"/>
      <c r="L44" s="159"/>
      <c r="M44" s="159"/>
      <c r="N44" s="159"/>
      <c r="O44" s="159"/>
      <c r="P44" s="159"/>
      <c r="Q44" s="159"/>
      <c r="R44" s="197"/>
      <c r="S44" s="160">
        <v>0</v>
      </c>
      <c r="T44" s="159">
        <v>0</v>
      </c>
      <c r="U44" s="184">
        <v>0</v>
      </c>
    </row>
    <row r="45" spans="2:21" ht="15.75">
      <c r="B45" s="185">
        <v>6</v>
      </c>
      <c r="C45" s="161" t="s">
        <v>67</v>
      </c>
      <c r="D45" s="162">
        <v>0</v>
      </c>
      <c r="E45" s="162">
        <v>0</v>
      </c>
      <c r="F45" s="163">
        <v>0</v>
      </c>
      <c r="G45" s="164">
        <v>0</v>
      </c>
      <c r="H45" s="165">
        <v>0</v>
      </c>
      <c r="I45" s="165">
        <v>0</v>
      </c>
      <c r="J45" s="165">
        <v>0</v>
      </c>
      <c r="K45" s="165">
        <v>0</v>
      </c>
      <c r="L45" s="165">
        <v>0</v>
      </c>
      <c r="M45" s="165">
        <v>0</v>
      </c>
      <c r="N45" s="165">
        <v>0</v>
      </c>
      <c r="O45" s="165">
        <v>0</v>
      </c>
      <c r="P45" s="165">
        <v>0</v>
      </c>
      <c r="Q45" s="165">
        <v>0</v>
      </c>
      <c r="R45" s="198">
        <v>0</v>
      </c>
      <c r="S45" s="192">
        <v>0</v>
      </c>
      <c r="T45" s="165">
        <v>0</v>
      </c>
      <c r="U45" s="166">
        <v>0</v>
      </c>
    </row>
    <row r="46" spans="2:21" ht="15.75">
      <c r="B46" s="183">
        <v>61</v>
      </c>
      <c r="C46" s="155" t="s">
        <v>101</v>
      </c>
      <c r="D46" s="156"/>
      <c r="E46" s="156"/>
      <c r="F46" s="157"/>
      <c r="G46" s="158"/>
      <c r="H46" s="159"/>
      <c r="I46" s="159"/>
      <c r="J46" s="159"/>
      <c r="K46" s="159"/>
      <c r="L46" s="159"/>
      <c r="M46" s="159"/>
      <c r="N46" s="159"/>
      <c r="O46" s="159"/>
      <c r="P46" s="159"/>
      <c r="Q46" s="159"/>
      <c r="R46" s="197"/>
      <c r="S46" s="160">
        <v>0</v>
      </c>
      <c r="T46" s="159">
        <v>0</v>
      </c>
      <c r="U46" s="184">
        <v>0</v>
      </c>
    </row>
    <row r="47" spans="2:21" ht="15.75">
      <c r="B47" s="183">
        <v>62</v>
      </c>
      <c r="C47" s="155" t="s">
        <v>102</v>
      </c>
      <c r="D47" s="156"/>
      <c r="E47" s="156"/>
      <c r="F47" s="157"/>
      <c r="G47" s="158"/>
      <c r="H47" s="159"/>
      <c r="I47" s="159"/>
      <c r="J47" s="159"/>
      <c r="K47" s="159"/>
      <c r="L47" s="159"/>
      <c r="M47" s="159"/>
      <c r="N47" s="159"/>
      <c r="O47" s="159"/>
      <c r="P47" s="159"/>
      <c r="Q47" s="159"/>
      <c r="R47" s="197"/>
      <c r="S47" s="160">
        <v>0</v>
      </c>
      <c r="T47" s="159">
        <v>0</v>
      </c>
      <c r="U47" s="184">
        <v>0</v>
      </c>
    </row>
    <row r="48" spans="2:21" ht="15.75">
      <c r="B48" s="183">
        <v>63</v>
      </c>
      <c r="C48" s="155" t="s">
        <v>103</v>
      </c>
      <c r="D48" s="156"/>
      <c r="E48" s="156"/>
      <c r="F48" s="157"/>
      <c r="G48" s="158"/>
      <c r="H48" s="159"/>
      <c r="I48" s="159"/>
      <c r="J48" s="159"/>
      <c r="K48" s="159"/>
      <c r="L48" s="159"/>
      <c r="M48" s="159"/>
      <c r="N48" s="159"/>
      <c r="O48" s="159"/>
      <c r="P48" s="159"/>
      <c r="Q48" s="159"/>
      <c r="R48" s="197"/>
      <c r="S48" s="160">
        <v>0</v>
      </c>
      <c r="T48" s="159">
        <v>0</v>
      </c>
      <c r="U48" s="184">
        <v>0</v>
      </c>
    </row>
    <row r="49" spans="2:21" ht="15.75">
      <c r="B49" s="183">
        <v>64</v>
      </c>
      <c r="C49" s="155" t="s">
        <v>104</v>
      </c>
      <c r="D49" s="156"/>
      <c r="E49" s="156"/>
      <c r="F49" s="157"/>
      <c r="G49" s="158"/>
      <c r="H49" s="159"/>
      <c r="I49" s="159"/>
      <c r="J49" s="159"/>
      <c r="K49" s="159"/>
      <c r="L49" s="159"/>
      <c r="M49" s="159"/>
      <c r="N49" s="159"/>
      <c r="O49" s="159"/>
      <c r="P49" s="159"/>
      <c r="Q49" s="159"/>
      <c r="R49" s="197"/>
      <c r="S49" s="160">
        <v>0</v>
      </c>
      <c r="T49" s="159">
        <v>0</v>
      </c>
      <c r="U49" s="184">
        <v>0</v>
      </c>
    </row>
    <row r="50" spans="2:21" ht="15.75">
      <c r="B50" s="185">
        <v>7</v>
      </c>
      <c r="C50" s="161" t="s">
        <v>69</v>
      </c>
      <c r="D50" s="162">
        <v>0</v>
      </c>
      <c r="E50" s="162">
        <v>0</v>
      </c>
      <c r="F50" s="163">
        <v>0</v>
      </c>
      <c r="G50" s="164">
        <v>0</v>
      </c>
      <c r="H50" s="165">
        <v>0</v>
      </c>
      <c r="I50" s="165">
        <v>0</v>
      </c>
      <c r="J50" s="165">
        <v>0</v>
      </c>
      <c r="K50" s="165">
        <v>0</v>
      </c>
      <c r="L50" s="165">
        <v>0</v>
      </c>
      <c r="M50" s="165">
        <v>0</v>
      </c>
      <c r="N50" s="165">
        <v>0</v>
      </c>
      <c r="O50" s="165">
        <v>0</v>
      </c>
      <c r="P50" s="165">
        <v>0</v>
      </c>
      <c r="Q50" s="165">
        <v>0</v>
      </c>
      <c r="R50" s="198">
        <v>0</v>
      </c>
      <c r="S50" s="192">
        <v>0</v>
      </c>
      <c r="T50" s="165">
        <v>0</v>
      </c>
      <c r="U50" s="166">
        <v>0</v>
      </c>
    </row>
    <row r="51" spans="2:21" ht="15.75">
      <c r="B51" s="183">
        <v>71</v>
      </c>
      <c r="C51" s="155" t="s">
        <v>105</v>
      </c>
      <c r="D51" s="156"/>
      <c r="E51" s="156"/>
      <c r="F51" s="157"/>
      <c r="G51" s="158"/>
      <c r="H51" s="159"/>
      <c r="I51" s="159"/>
      <c r="J51" s="159"/>
      <c r="K51" s="159"/>
      <c r="L51" s="159"/>
      <c r="M51" s="159"/>
      <c r="N51" s="159"/>
      <c r="O51" s="159"/>
      <c r="P51" s="159"/>
      <c r="Q51" s="159"/>
      <c r="R51" s="197"/>
      <c r="S51" s="160">
        <v>0</v>
      </c>
      <c r="T51" s="159">
        <v>0</v>
      </c>
      <c r="U51" s="184">
        <v>0</v>
      </c>
    </row>
    <row r="52" spans="2:21" ht="15.75">
      <c r="B52" s="183">
        <v>72</v>
      </c>
      <c r="C52" s="155" t="s">
        <v>106</v>
      </c>
      <c r="D52" s="156"/>
      <c r="E52" s="156"/>
      <c r="F52" s="157"/>
      <c r="G52" s="158"/>
      <c r="H52" s="159"/>
      <c r="I52" s="159"/>
      <c r="J52" s="159"/>
      <c r="K52" s="159"/>
      <c r="L52" s="159"/>
      <c r="M52" s="159"/>
      <c r="N52" s="159"/>
      <c r="O52" s="159"/>
      <c r="P52" s="159"/>
      <c r="Q52" s="159"/>
      <c r="R52" s="197"/>
      <c r="S52" s="160">
        <v>0</v>
      </c>
      <c r="T52" s="159">
        <v>0</v>
      </c>
      <c r="U52" s="184">
        <v>0</v>
      </c>
    </row>
    <row r="53" spans="2:21" ht="15.75">
      <c r="B53" s="183">
        <v>73</v>
      </c>
      <c r="C53" s="155" t="s">
        <v>107</v>
      </c>
      <c r="D53" s="156"/>
      <c r="E53" s="156"/>
      <c r="F53" s="157"/>
      <c r="G53" s="158"/>
      <c r="H53" s="159"/>
      <c r="I53" s="159"/>
      <c r="J53" s="159"/>
      <c r="K53" s="159"/>
      <c r="L53" s="159"/>
      <c r="M53" s="159"/>
      <c r="N53" s="159"/>
      <c r="O53" s="159"/>
      <c r="P53" s="159"/>
      <c r="Q53" s="159"/>
      <c r="R53" s="197"/>
      <c r="S53" s="160">
        <v>0</v>
      </c>
      <c r="T53" s="159">
        <v>0</v>
      </c>
      <c r="U53" s="184">
        <v>0</v>
      </c>
    </row>
    <row r="54" spans="2:21" ht="15.75">
      <c r="B54" s="183">
        <v>74</v>
      </c>
      <c r="C54" s="155" t="s">
        <v>108</v>
      </c>
      <c r="D54" s="156"/>
      <c r="E54" s="156"/>
      <c r="F54" s="157"/>
      <c r="G54" s="158"/>
      <c r="H54" s="159"/>
      <c r="I54" s="159"/>
      <c r="J54" s="159"/>
      <c r="K54" s="159"/>
      <c r="L54" s="159"/>
      <c r="M54" s="159"/>
      <c r="N54" s="159"/>
      <c r="O54" s="159"/>
      <c r="P54" s="159"/>
      <c r="Q54" s="159"/>
      <c r="R54" s="197"/>
      <c r="S54" s="160">
        <v>0</v>
      </c>
      <c r="T54" s="159">
        <v>0</v>
      </c>
      <c r="U54" s="184">
        <v>0</v>
      </c>
    </row>
    <row r="55" spans="2:21" ht="15.75">
      <c r="B55" s="187">
        <v>8</v>
      </c>
      <c r="C55" s="161" t="s">
        <v>70</v>
      </c>
      <c r="D55" s="162">
        <v>0</v>
      </c>
      <c r="E55" s="162">
        <v>0</v>
      </c>
      <c r="F55" s="163">
        <v>0</v>
      </c>
      <c r="G55" s="164">
        <v>0</v>
      </c>
      <c r="H55" s="165">
        <v>0</v>
      </c>
      <c r="I55" s="165">
        <v>0</v>
      </c>
      <c r="J55" s="165">
        <v>0</v>
      </c>
      <c r="K55" s="165">
        <v>0</v>
      </c>
      <c r="L55" s="165">
        <v>0</v>
      </c>
      <c r="M55" s="165">
        <v>0</v>
      </c>
      <c r="N55" s="165">
        <v>0</v>
      </c>
      <c r="O55" s="165">
        <v>0</v>
      </c>
      <c r="P55" s="165">
        <v>0</v>
      </c>
      <c r="Q55" s="165">
        <v>0</v>
      </c>
      <c r="R55" s="198">
        <v>0</v>
      </c>
      <c r="S55" s="192">
        <v>0</v>
      </c>
      <c r="T55" s="165">
        <v>0</v>
      </c>
      <c r="U55" s="166">
        <v>0</v>
      </c>
    </row>
    <row r="56" spans="2:21" ht="15.75">
      <c r="B56" s="183">
        <v>81</v>
      </c>
      <c r="C56" s="178" t="s">
        <v>109</v>
      </c>
      <c r="D56" s="179"/>
      <c r="E56" s="179"/>
      <c r="F56" s="157"/>
      <c r="G56" s="158"/>
      <c r="H56" s="159"/>
      <c r="I56" s="159"/>
      <c r="J56" s="159"/>
      <c r="K56" s="159"/>
      <c r="L56" s="159"/>
      <c r="M56" s="159"/>
      <c r="N56" s="159"/>
      <c r="O56" s="159"/>
      <c r="P56" s="159"/>
      <c r="Q56" s="159"/>
      <c r="R56" s="197"/>
      <c r="S56" s="160">
        <v>0</v>
      </c>
      <c r="T56" s="159">
        <v>0</v>
      </c>
      <c r="U56" s="184">
        <v>0</v>
      </c>
    </row>
    <row r="57" spans="2:21" ht="15.75">
      <c r="B57" s="183">
        <v>82</v>
      </c>
      <c r="C57" s="155" t="s">
        <v>110</v>
      </c>
      <c r="D57" s="156"/>
      <c r="E57" s="156"/>
      <c r="F57" s="157"/>
      <c r="G57" s="158"/>
      <c r="H57" s="159"/>
      <c r="I57" s="159"/>
      <c r="J57" s="159"/>
      <c r="K57" s="159"/>
      <c r="L57" s="159"/>
      <c r="M57" s="159"/>
      <c r="N57" s="159"/>
      <c r="O57" s="159"/>
      <c r="P57" s="159"/>
      <c r="Q57" s="159"/>
      <c r="R57" s="197"/>
      <c r="S57" s="160">
        <v>0</v>
      </c>
      <c r="T57" s="159">
        <v>0</v>
      </c>
      <c r="U57" s="184">
        <v>0</v>
      </c>
    </row>
    <row r="58" spans="2:21" ht="15.75">
      <c r="B58" s="183">
        <v>83</v>
      </c>
      <c r="C58" s="155" t="s">
        <v>111</v>
      </c>
      <c r="D58" s="156"/>
      <c r="E58" s="156"/>
      <c r="F58" s="157"/>
      <c r="G58" s="158"/>
      <c r="H58" s="159"/>
      <c r="I58" s="159"/>
      <c r="J58" s="159"/>
      <c r="K58" s="159"/>
      <c r="L58" s="159"/>
      <c r="M58" s="159"/>
      <c r="N58" s="159"/>
      <c r="O58" s="159"/>
      <c r="P58" s="159"/>
      <c r="Q58" s="159"/>
      <c r="R58" s="197"/>
      <c r="S58" s="160">
        <v>0</v>
      </c>
      <c r="T58" s="159">
        <v>0</v>
      </c>
      <c r="U58" s="184">
        <v>0</v>
      </c>
    </row>
    <row r="59" spans="2:21" ht="15.75">
      <c r="B59" s="183">
        <v>84</v>
      </c>
      <c r="C59" s="155" t="s">
        <v>112</v>
      </c>
      <c r="D59" s="156"/>
      <c r="E59" s="156"/>
      <c r="F59" s="157"/>
      <c r="G59" s="158"/>
      <c r="H59" s="159"/>
      <c r="I59" s="159"/>
      <c r="J59" s="159"/>
      <c r="K59" s="159"/>
      <c r="L59" s="159"/>
      <c r="M59" s="159"/>
      <c r="N59" s="159"/>
      <c r="O59" s="159"/>
      <c r="P59" s="159"/>
      <c r="Q59" s="159"/>
      <c r="R59" s="197"/>
      <c r="S59" s="160">
        <v>0</v>
      </c>
      <c r="T59" s="159">
        <v>0</v>
      </c>
      <c r="U59" s="184">
        <v>0</v>
      </c>
    </row>
    <row r="60" spans="2:21" ht="16.5" thickBot="1">
      <c r="B60" s="346" t="s">
        <v>90</v>
      </c>
      <c r="C60" s="347"/>
      <c r="D60" s="188">
        <v>0</v>
      </c>
      <c r="E60" s="188">
        <v>0</v>
      </c>
      <c r="F60" s="189">
        <v>0</v>
      </c>
      <c r="G60" s="190">
        <v>0</v>
      </c>
      <c r="H60" s="180">
        <v>0</v>
      </c>
      <c r="I60" s="180">
        <v>0</v>
      </c>
      <c r="J60" s="180">
        <v>0</v>
      </c>
      <c r="K60" s="180">
        <v>0</v>
      </c>
      <c r="L60" s="180">
        <v>0</v>
      </c>
      <c r="M60" s="180">
        <v>0</v>
      </c>
      <c r="N60" s="180">
        <v>0</v>
      </c>
      <c r="O60" s="180">
        <v>0</v>
      </c>
      <c r="P60" s="180">
        <v>0</v>
      </c>
      <c r="Q60" s="180">
        <v>0</v>
      </c>
      <c r="R60" s="200">
        <v>0</v>
      </c>
      <c r="S60" s="194">
        <v>0</v>
      </c>
      <c r="T60" s="180">
        <v>0</v>
      </c>
      <c r="U60" s="181">
        <v>0</v>
      </c>
    </row>
    <row r="61" spans="2:21" ht="17.25">
      <c r="B61" s="348" t="s">
        <v>113</v>
      </c>
      <c r="C61" s="327"/>
      <c r="D61" s="327"/>
      <c r="E61" s="327"/>
      <c r="F61" s="327"/>
      <c r="G61" s="327"/>
      <c r="H61" s="327"/>
      <c r="I61" s="327"/>
      <c r="J61" s="327"/>
      <c r="K61" s="327"/>
      <c r="L61" s="327"/>
      <c r="M61" s="327"/>
      <c r="N61" s="327"/>
      <c r="O61" s="327"/>
      <c r="P61" s="327"/>
      <c r="Q61" s="327"/>
      <c r="R61" s="327"/>
      <c r="S61" s="327"/>
      <c r="T61" s="327"/>
      <c r="U61" s="327"/>
    </row>
    <row r="62" spans="2:21" ht="17.25">
      <c r="B62" s="342" t="s">
        <v>114</v>
      </c>
      <c r="C62" s="249"/>
      <c r="D62" s="249"/>
      <c r="E62" s="249"/>
      <c r="F62" s="249"/>
      <c r="G62" s="249"/>
      <c r="H62" s="249"/>
      <c r="I62" s="249"/>
      <c r="J62" s="249"/>
      <c r="K62" s="249"/>
      <c r="L62" s="249"/>
      <c r="M62" s="249"/>
      <c r="N62" s="249"/>
      <c r="O62" s="249"/>
      <c r="P62" s="249"/>
      <c r="Q62" s="249"/>
      <c r="R62" s="249"/>
      <c r="S62" s="249"/>
      <c r="T62" s="249"/>
      <c r="U62" s="249"/>
    </row>
    <row r="63" spans="2:21" ht="17.25">
      <c r="B63" s="143" t="s">
        <v>74</v>
      </c>
      <c r="C63" s="143"/>
      <c r="D63" s="143"/>
      <c r="E63" s="143"/>
      <c r="F63" s="143"/>
      <c r="G63" s="143"/>
      <c r="H63" s="143"/>
      <c r="I63" s="143"/>
      <c r="J63" s="143"/>
      <c r="K63" s="143"/>
      <c r="L63" s="143"/>
      <c r="M63" s="143"/>
      <c r="N63" s="143"/>
      <c r="O63" s="143"/>
      <c r="P63" s="143"/>
      <c r="Q63" s="143"/>
      <c r="R63" s="143"/>
      <c r="S63" s="143"/>
      <c r="T63" s="143"/>
      <c r="U63" s="143"/>
    </row>
  </sheetData>
  <mergeCells count="15">
    <mergeCell ref="B17:U17"/>
    <mergeCell ref="B18:U18"/>
    <mergeCell ref="B19:U19"/>
    <mergeCell ref="B20:B22"/>
    <mergeCell ref="C20:C22"/>
    <mergeCell ref="D20:F21"/>
    <mergeCell ref="G20:U20"/>
    <mergeCell ref="G21:I21"/>
    <mergeCell ref="J21:L21"/>
    <mergeCell ref="B62:U62"/>
    <mergeCell ref="M21:O21"/>
    <mergeCell ref="P21:R21"/>
    <mergeCell ref="S21:U21"/>
    <mergeCell ref="B60:C60"/>
    <mergeCell ref="B61:U6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7138A-0DB7-446D-9FA1-C12B20E61554}">
  <dimension ref="B2:V27"/>
  <sheetViews>
    <sheetView rightToLeft="1" workbookViewId="0">
      <selection activeCell="P13" sqref="P13"/>
    </sheetView>
  </sheetViews>
  <sheetFormatPr defaultRowHeight="15"/>
  <cols>
    <col min="13" max="21" width="15.7109375" customWidth="1"/>
  </cols>
  <sheetData>
    <row r="2" spans="2:22" ht="20.25">
      <c r="B2" s="349" t="s">
        <v>142</v>
      </c>
      <c r="C2" s="249"/>
      <c r="D2" s="249"/>
      <c r="E2" s="249"/>
      <c r="F2" s="249"/>
      <c r="G2" s="249"/>
      <c r="H2" s="249"/>
      <c r="I2" s="249"/>
      <c r="J2" s="249"/>
      <c r="K2" s="249"/>
      <c r="L2" s="249"/>
      <c r="M2" s="249"/>
      <c r="N2" s="249"/>
      <c r="O2" s="249"/>
      <c r="P2" s="249"/>
      <c r="Q2" s="249"/>
      <c r="R2" s="249"/>
      <c r="S2" s="249"/>
      <c r="T2" s="249"/>
      <c r="U2" s="249"/>
      <c r="V2" s="249"/>
    </row>
    <row r="3" spans="2:22" ht="20.25">
      <c r="B3" s="349" t="s">
        <v>0</v>
      </c>
      <c r="C3" s="249"/>
      <c r="D3" s="249"/>
      <c r="E3" s="249"/>
      <c r="F3" s="249"/>
      <c r="G3" s="249"/>
      <c r="H3" s="249"/>
      <c r="I3" s="249"/>
      <c r="J3" s="249"/>
      <c r="K3" s="249"/>
      <c r="L3" s="249"/>
      <c r="M3" s="249"/>
      <c r="N3" s="249"/>
      <c r="O3" s="249"/>
      <c r="P3" s="249"/>
      <c r="Q3" s="249"/>
      <c r="R3" s="249"/>
      <c r="S3" s="249"/>
      <c r="T3" s="249"/>
      <c r="U3" s="249"/>
      <c r="V3" s="249"/>
    </row>
    <row r="4" spans="2:22" ht="21" thickBot="1">
      <c r="B4" s="368" t="s">
        <v>117</v>
      </c>
      <c r="C4" s="320"/>
      <c r="D4" s="320"/>
      <c r="E4" s="320"/>
      <c r="F4" s="320"/>
      <c r="G4" s="320"/>
      <c r="H4" s="320"/>
      <c r="I4" s="320"/>
      <c r="J4" s="320"/>
      <c r="K4" s="320"/>
      <c r="L4" s="320"/>
      <c r="M4" s="320"/>
      <c r="N4" s="320"/>
      <c r="O4" s="320"/>
      <c r="P4" s="320"/>
      <c r="Q4" s="320"/>
      <c r="R4" s="320"/>
      <c r="S4" s="320"/>
      <c r="T4" s="320"/>
      <c r="U4" s="320"/>
      <c r="V4" s="320"/>
    </row>
    <row r="5" spans="2:22" ht="17.25">
      <c r="B5" s="369" t="s">
        <v>118</v>
      </c>
      <c r="C5" s="370" t="s">
        <v>119</v>
      </c>
      <c r="D5" s="372" t="s">
        <v>120</v>
      </c>
      <c r="E5" s="372" t="s">
        <v>121</v>
      </c>
      <c r="F5" s="372" t="s">
        <v>122</v>
      </c>
      <c r="G5" s="374" t="s">
        <v>123</v>
      </c>
      <c r="H5" s="375" t="s">
        <v>124</v>
      </c>
      <c r="I5" s="296"/>
      <c r="J5" s="376"/>
      <c r="K5" s="372" t="s">
        <v>125</v>
      </c>
      <c r="L5" s="372" t="s">
        <v>126</v>
      </c>
      <c r="M5" s="375" t="s">
        <v>127</v>
      </c>
      <c r="N5" s="376"/>
      <c r="O5" s="375" t="s">
        <v>128</v>
      </c>
      <c r="P5" s="378"/>
      <c r="Q5" s="379" t="s">
        <v>145</v>
      </c>
      <c r="R5" s="379"/>
      <c r="S5" s="379"/>
      <c r="T5" s="379"/>
      <c r="U5" s="380"/>
      <c r="V5" s="381" t="s">
        <v>129</v>
      </c>
    </row>
    <row r="6" spans="2:22" ht="27.75" thickBot="1">
      <c r="B6" s="315"/>
      <c r="C6" s="371"/>
      <c r="D6" s="373"/>
      <c r="E6" s="373"/>
      <c r="F6" s="373"/>
      <c r="G6" s="373"/>
      <c r="H6" s="202" t="s">
        <v>130</v>
      </c>
      <c r="I6" s="202" t="s">
        <v>131</v>
      </c>
      <c r="J6" s="202" t="s">
        <v>132</v>
      </c>
      <c r="K6" s="373"/>
      <c r="L6" s="377"/>
      <c r="M6" s="203" t="s">
        <v>133</v>
      </c>
      <c r="N6" s="202" t="s">
        <v>134</v>
      </c>
      <c r="O6" s="202" t="s">
        <v>143</v>
      </c>
      <c r="P6" s="202" t="s">
        <v>144</v>
      </c>
      <c r="Q6" s="202" t="s">
        <v>78</v>
      </c>
      <c r="R6" s="202" t="s">
        <v>79</v>
      </c>
      <c r="S6" s="202" t="s">
        <v>80</v>
      </c>
      <c r="T6" s="202" t="s">
        <v>81</v>
      </c>
      <c r="U6" s="202" t="s">
        <v>90</v>
      </c>
      <c r="V6" s="382"/>
    </row>
    <row r="7" spans="2:22" ht="15.75">
      <c r="B7" s="204"/>
      <c r="C7" s="205"/>
      <c r="D7" s="206"/>
      <c r="E7" s="206"/>
      <c r="F7" s="206"/>
      <c r="G7" s="207"/>
      <c r="H7" s="207"/>
      <c r="I7" s="207"/>
      <c r="J7" s="207"/>
      <c r="K7" s="206"/>
      <c r="L7" s="206"/>
      <c r="M7" s="208"/>
      <c r="N7" s="208"/>
      <c r="O7" s="208"/>
      <c r="P7" s="208"/>
      <c r="Q7" s="208"/>
      <c r="R7" s="208"/>
      <c r="S7" s="208"/>
      <c r="T7" s="208"/>
      <c r="U7" s="208">
        <v>0</v>
      </c>
      <c r="V7" s="209"/>
    </row>
    <row r="8" spans="2:22" ht="15.75">
      <c r="B8" s="210"/>
      <c r="C8" s="211"/>
      <c r="D8" s="212"/>
      <c r="E8" s="212"/>
      <c r="F8" s="212"/>
      <c r="G8" s="201"/>
      <c r="H8" s="201"/>
      <c r="I8" s="201"/>
      <c r="J8" s="201"/>
      <c r="K8" s="212"/>
      <c r="L8" s="212"/>
      <c r="M8" s="213"/>
      <c r="N8" s="213"/>
      <c r="O8" s="213"/>
      <c r="P8" s="213"/>
      <c r="Q8" s="213"/>
      <c r="R8" s="213"/>
      <c r="S8" s="213"/>
      <c r="T8" s="213"/>
      <c r="U8" s="213">
        <v>0</v>
      </c>
      <c r="V8" s="214"/>
    </row>
    <row r="9" spans="2:22" ht="15.75">
      <c r="B9" s="210"/>
      <c r="C9" s="211"/>
      <c r="D9" s="212"/>
      <c r="E9" s="212"/>
      <c r="F9" s="212"/>
      <c r="G9" s="201"/>
      <c r="H9" s="201"/>
      <c r="I9" s="201"/>
      <c r="J9" s="201"/>
      <c r="K9" s="212"/>
      <c r="L9" s="212"/>
      <c r="M9" s="213"/>
      <c r="N9" s="213"/>
      <c r="O9" s="213"/>
      <c r="P9" s="213"/>
      <c r="Q9" s="213"/>
      <c r="R9" s="213"/>
      <c r="S9" s="213"/>
      <c r="T9" s="213"/>
      <c r="U9" s="213">
        <v>0</v>
      </c>
      <c r="V9" s="214"/>
    </row>
    <row r="10" spans="2:22" ht="15.75">
      <c r="B10" s="210"/>
      <c r="C10" s="211"/>
      <c r="D10" s="212"/>
      <c r="E10" s="212"/>
      <c r="F10" s="212"/>
      <c r="G10" s="201"/>
      <c r="H10" s="201"/>
      <c r="I10" s="201"/>
      <c r="J10" s="201"/>
      <c r="K10" s="212"/>
      <c r="L10" s="212"/>
      <c r="M10" s="213"/>
      <c r="N10" s="213"/>
      <c r="O10" s="213"/>
      <c r="P10" s="213"/>
      <c r="Q10" s="213"/>
      <c r="R10" s="213"/>
      <c r="S10" s="213"/>
      <c r="T10" s="213"/>
      <c r="U10" s="213">
        <v>0</v>
      </c>
      <c r="V10" s="214"/>
    </row>
    <row r="11" spans="2:22" ht="15.75">
      <c r="B11" s="210"/>
      <c r="C11" s="211"/>
      <c r="D11" s="212"/>
      <c r="E11" s="212"/>
      <c r="F11" s="212"/>
      <c r="G11" s="201"/>
      <c r="H11" s="201"/>
      <c r="I11" s="201"/>
      <c r="J11" s="201"/>
      <c r="K11" s="212"/>
      <c r="L11" s="212"/>
      <c r="M11" s="213"/>
      <c r="N11" s="213"/>
      <c r="O11" s="213"/>
      <c r="P11" s="213"/>
      <c r="Q11" s="213"/>
      <c r="R11" s="213"/>
      <c r="S11" s="213"/>
      <c r="T11" s="213"/>
      <c r="U11" s="213">
        <v>0</v>
      </c>
      <c r="V11" s="214"/>
    </row>
    <row r="12" spans="2:22" ht="15.75">
      <c r="B12" s="210"/>
      <c r="C12" s="211"/>
      <c r="D12" s="212"/>
      <c r="E12" s="212"/>
      <c r="F12" s="212"/>
      <c r="G12" s="201"/>
      <c r="H12" s="201"/>
      <c r="I12" s="201"/>
      <c r="J12" s="201"/>
      <c r="K12" s="212"/>
      <c r="L12" s="212"/>
      <c r="M12" s="213"/>
      <c r="N12" s="213"/>
      <c r="O12" s="213"/>
      <c r="P12" s="213"/>
      <c r="Q12" s="213"/>
      <c r="R12" s="213"/>
      <c r="S12" s="213"/>
      <c r="T12" s="213"/>
      <c r="U12" s="213">
        <v>0</v>
      </c>
      <c r="V12" s="214"/>
    </row>
    <row r="13" spans="2:22" ht="15.75">
      <c r="B13" s="210"/>
      <c r="C13" s="211"/>
      <c r="D13" s="212"/>
      <c r="E13" s="212"/>
      <c r="F13" s="212"/>
      <c r="G13" s="201"/>
      <c r="H13" s="201"/>
      <c r="I13" s="201"/>
      <c r="J13" s="201"/>
      <c r="K13" s="212"/>
      <c r="L13" s="212"/>
      <c r="M13" s="213"/>
      <c r="N13" s="213"/>
      <c r="O13" s="213"/>
      <c r="P13" s="213"/>
      <c r="Q13" s="213"/>
      <c r="R13" s="213"/>
      <c r="S13" s="213"/>
      <c r="T13" s="213"/>
      <c r="U13" s="213">
        <v>0</v>
      </c>
      <c r="V13" s="214"/>
    </row>
    <row r="14" spans="2:22" ht="15.75">
      <c r="B14" s="210"/>
      <c r="C14" s="211"/>
      <c r="D14" s="212"/>
      <c r="E14" s="212"/>
      <c r="F14" s="212"/>
      <c r="G14" s="201"/>
      <c r="H14" s="201"/>
      <c r="I14" s="201"/>
      <c r="J14" s="201"/>
      <c r="K14" s="212"/>
      <c r="L14" s="212"/>
      <c r="M14" s="213"/>
      <c r="N14" s="213"/>
      <c r="O14" s="213"/>
      <c r="P14" s="213"/>
      <c r="Q14" s="213"/>
      <c r="R14" s="213"/>
      <c r="S14" s="213"/>
      <c r="T14" s="213"/>
      <c r="U14" s="213">
        <v>0</v>
      </c>
      <c r="V14" s="214"/>
    </row>
    <row r="15" spans="2:22" ht="15.75">
      <c r="B15" s="210"/>
      <c r="C15" s="211"/>
      <c r="D15" s="212"/>
      <c r="E15" s="212"/>
      <c r="F15" s="212"/>
      <c r="G15" s="201"/>
      <c r="H15" s="201"/>
      <c r="I15" s="201"/>
      <c r="J15" s="201"/>
      <c r="K15" s="212"/>
      <c r="L15" s="212"/>
      <c r="M15" s="213"/>
      <c r="N15" s="213"/>
      <c r="O15" s="213"/>
      <c r="P15" s="213"/>
      <c r="Q15" s="213"/>
      <c r="R15" s="213"/>
      <c r="S15" s="213"/>
      <c r="T15" s="213"/>
      <c r="U15" s="213">
        <v>0</v>
      </c>
      <c r="V15" s="214"/>
    </row>
    <row r="16" spans="2:22" ht="15.75">
      <c r="B16" s="210"/>
      <c r="C16" s="211"/>
      <c r="D16" s="212"/>
      <c r="E16" s="212"/>
      <c r="F16" s="212"/>
      <c r="G16" s="201"/>
      <c r="H16" s="201"/>
      <c r="I16" s="201"/>
      <c r="J16" s="201"/>
      <c r="K16" s="212"/>
      <c r="L16" s="212"/>
      <c r="M16" s="213"/>
      <c r="N16" s="213"/>
      <c r="O16" s="213"/>
      <c r="P16" s="213"/>
      <c r="Q16" s="213"/>
      <c r="R16" s="213"/>
      <c r="S16" s="213"/>
      <c r="T16" s="213"/>
      <c r="U16" s="213">
        <v>0</v>
      </c>
      <c r="V16" s="214"/>
    </row>
    <row r="17" spans="2:22" ht="15.75">
      <c r="B17" s="210"/>
      <c r="C17" s="211"/>
      <c r="D17" s="212"/>
      <c r="E17" s="212"/>
      <c r="F17" s="212"/>
      <c r="G17" s="201"/>
      <c r="H17" s="201"/>
      <c r="I17" s="201"/>
      <c r="J17" s="201"/>
      <c r="K17" s="212"/>
      <c r="L17" s="212"/>
      <c r="M17" s="213"/>
      <c r="N17" s="213"/>
      <c r="O17" s="213"/>
      <c r="P17" s="213"/>
      <c r="Q17" s="213"/>
      <c r="R17" s="213"/>
      <c r="S17" s="213"/>
      <c r="T17" s="213"/>
      <c r="U17" s="213">
        <v>0</v>
      </c>
      <c r="V17" s="214"/>
    </row>
    <row r="18" spans="2:22" ht="16.5" thickBot="1">
      <c r="B18" s="215"/>
      <c r="C18" s="216"/>
      <c r="D18" s="217"/>
      <c r="E18" s="217"/>
      <c r="F18" s="217"/>
      <c r="G18" s="218"/>
      <c r="H18" s="218"/>
      <c r="I18" s="218"/>
      <c r="J18" s="218"/>
      <c r="K18" s="217"/>
      <c r="L18" s="217"/>
      <c r="M18" s="219"/>
      <c r="N18" s="219"/>
      <c r="O18" s="219"/>
      <c r="P18" s="219"/>
      <c r="Q18" s="219"/>
      <c r="R18" s="219"/>
      <c r="S18" s="219"/>
      <c r="T18" s="219"/>
      <c r="U18" s="219">
        <v>0</v>
      </c>
      <c r="V18" s="220"/>
    </row>
    <row r="19" spans="2:22" ht="20.25" thickBot="1">
      <c r="B19" s="365" t="s">
        <v>90</v>
      </c>
      <c r="C19" s="307"/>
      <c r="D19" s="307"/>
      <c r="E19" s="307"/>
      <c r="F19" s="307"/>
      <c r="G19" s="307"/>
      <c r="H19" s="307"/>
      <c r="I19" s="307"/>
      <c r="J19" s="307"/>
      <c r="K19" s="307"/>
      <c r="L19" s="307"/>
      <c r="M19" s="307"/>
      <c r="N19" s="366"/>
      <c r="O19" s="221">
        <v>0</v>
      </c>
      <c r="P19" s="221">
        <v>0</v>
      </c>
      <c r="Q19" s="221">
        <v>0</v>
      </c>
      <c r="R19" s="221">
        <v>0</v>
      </c>
      <c r="S19" s="221">
        <v>0</v>
      </c>
      <c r="T19" s="221">
        <v>0</v>
      </c>
      <c r="U19" s="221">
        <v>0</v>
      </c>
      <c r="V19" s="222"/>
    </row>
    <row r="20" spans="2:22" ht="17.25">
      <c r="B20" s="367" t="s">
        <v>135</v>
      </c>
      <c r="C20" s="293"/>
      <c r="D20" s="293"/>
      <c r="E20" s="293"/>
      <c r="F20" s="293"/>
      <c r="G20" s="293"/>
      <c r="H20" s="293"/>
      <c r="I20" s="293"/>
      <c r="J20" s="293"/>
      <c r="K20" s="293"/>
      <c r="L20" s="293"/>
      <c r="M20" s="293"/>
      <c r="N20" s="293"/>
      <c r="O20" s="293"/>
      <c r="P20" s="293"/>
      <c r="Q20" s="293"/>
      <c r="R20" s="293"/>
      <c r="S20" s="293"/>
      <c r="T20" s="293"/>
      <c r="U20" s="293"/>
      <c r="V20" s="293"/>
    </row>
    <row r="21" spans="2:22" ht="17.25">
      <c r="B21" s="363" t="s">
        <v>136</v>
      </c>
      <c r="C21" s="249"/>
      <c r="D21" s="249"/>
      <c r="E21" s="249"/>
      <c r="F21" s="249"/>
      <c r="G21" s="249"/>
      <c r="H21" s="249"/>
      <c r="I21" s="249"/>
      <c r="J21" s="249"/>
      <c r="K21" s="249"/>
      <c r="L21" s="249"/>
      <c r="M21" s="249"/>
      <c r="N21" s="249"/>
      <c r="O21" s="249"/>
      <c r="P21" s="249"/>
      <c r="Q21" s="249"/>
      <c r="R21" s="249"/>
      <c r="S21" s="249"/>
      <c r="T21" s="249"/>
      <c r="U21" s="249"/>
      <c r="V21" s="249"/>
    </row>
    <row r="22" spans="2:22" ht="17.25">
      <c r="B22" s="363" t="s">
        <v>137</v>
      </c>
      <c r="C22" s="249"/>
      <c r="D22" s="249"/>
      <c r="E22" s="249"/>
      <c r="F22" s="249"/>
      <c r="G22" s="249"/>
      <c r="H22" s="249"/>
      <c r="I22" s="249"/>
      <c r="J22" s="249"/>
      <c r="K22" s="249"/>
      <c r="L22" s="249"/>
      <c r="M22" s="249"/>
      <c r="N22" s="249"/>
      <c r="O22" s="249"/>
      <c r="P22" s="249"/>
      <c r="Q22" s="249"/>
      <c r="R22" s="249"/>
      <c r="S22" s="249"/>
      <c r="T22" s="249"/>
      <c r="U22" s="249"/>
      <c r="V22" s="249"/>
    </row>
    <row r="23" spans="2:22" ht="17.25">
      <c r="B23" s="363" t="s">
        <v>138</v>
      </c>
      <c r="C23" s="249"/>
      <c r="D23" s="249"/>
      <c r="E23" s="249"/>
      <c r="F23" s="249"/>
      <c r="G23" s="249"/>
      <c r="H23" s="249"/>
      <c r="I23" s="249"/>
      <c r="J23" s="249"/>
      <c r="K23" s="249"/>
      <c r="L23" s="249"/>
      <c r="M23" s="249"/>
      <c r="N23" s="249"/>
      <c r="O23" s="249"/>
      <c r="P23" s="249"/>
      <c r="Q23" s="249"/>
      <c r="R23" s="249"/>
      <c r="S23" s="249"/>
      <c r="T23" s="249"/>
      <c r="U23" s="249"/>
      <c r="V23" s="249"/>
    </row>
    <row r="24" spans="2:22" ht="17.25">
      <c r="B24" s="363" t="s">
        <v>139</v>
      </c>
      <c r="C24" s="249"/>
      <c r="D24" s="249"/>
      <c r="E24" s="249"/>
      <c r="F24" s="249"/>
      <c r="G24" s="249"/>
      <c r="H24" s="249"/>
      <c r="I24" s="249"/>
      <c r="J24" s="249"/>
      <c r="K24" s="249"/>
      <c r="L24" s="249"/>
      <c r="M24" s="249"/>
      <c r="N24" s="249"/>
      <c r="O24" s="249"/>
      <c r="P24" s="249"/>
      <c r="Q24" s="249"/>
      <c r="R24" s="249"/>
      <c r="S24" s="249"/>
      <c r="T24" s="249"/>
      <c r="U24" s="249"/>
      <c r="V24" s="249"/>
    </row>
    <row r="25" spans="2:22" ht="17.25">
      <c r="B25" s="363" t="s">
        <v>140</v>
      </c>
      <c r="C25" s="249"/>
      <c r="D25" s="249"/>
      <c r="E25" s="249"/>
      <c r="F25" s="249"/>
      <c r="G25" s="249"/>
      <c r="H25" s="249"/>
      <c r="I25" s="249"/>
      <c r="J25" s="249"/>
      <c r="K25" s="249"/>
      <c r="L25" s="249"/>
      <c r="M25" s="249"/>
      <c r="N25" s="249"/>
      <c r="O25" s="249"/>
      <c r="P25" s="249"/>
      <c r="Q25" s="249"/>
      <c r="R25" s="249"/>
      <c r="S25" s="249"/>
      <c r="T25" s="249"/>
      <c r="U25" s="249"/>
      <c r="V25" s="249"/>
    </row>
    <row r="26" spans="2:22" ht="17.25">
      <c r="B26" s="363" t="s">
        <v>141</v>
      </c>
      <c r="C26" s="249"/>
      <c r="D26" s="249"/>
      <c r="E26" s="249"/>
      <c r="F26" s="249"/>
      <c r="G26" s="249"/>
      <c r="H26" s="249"/>
      <c r="I26" s="249"/>
      <c r="J26" s="249"/>
      <c r="K26" s="249"/>
      <c r="L26" s="249"/>
      <c r="M26" s="249"/>
      <c r="N26" s="249"/>
      <c r="O26" s="249"/>
      <c r="P26" s="249"/>
      <c r="Q26" s="249"/>
      <c r="R26" s="249"/>
      <c r="S26" s="249"/>
      <c r="T26" s="249"/>
      <c r="U26" s="249"/>
      <c r="V26" s="249"/>
    </row>
    <row r="27" spans="2:22" ht="15.75">
      <c r="B27" s="364" t="s">
        <v>74</v>
      </c>
      <c r="C27" s="249"/>
      <c r="D27" s="249"/>
      <c r="E27" s="249"/>
      <c r="F27" s="249"/>
      <c r="G27" s="249"/>
      <c r="H27" s="249"/>
      <c r="I27" s="249"/>
      <c r="J27" s="249"/>
      <c r="K27" s="249"/>
      <c r="L27" s="249"/>
      <c r="M27" s="249"/>
      <c r="N27" s="249"/>
      <c r="O27" s="249"/>
      <c r="P27" s="249"/>
      <c r="Q27" s="249"/>
      <c r="R27" s="249"/>
      <c r="S27" s="249"/>
      <c r="T27" s="249"/>
      <c r="U27" s="249"/>
      <c r="V27" s="249"/>
    </row>
  </sheetData>
  <mergeCells count="25">
    <mergeCell ref="B2:V2"/>
    <mergeCell ref="B3:V3"/>
    <mergeCell ref="B4:V4"/>
    <mergeCell ref="B5:B6"/>
    <mergeCell ref="C5:C6"/>
    <mergeCell ref="D5:D6"/>
    <mergeCell ref="E5:E6"/>
    <mergeCell ref="F5:F6"/>
    <mergeCell ref="G5:G6"/>
    <mergeCell ref="H5:J5"/>
    <mergeCell ref="K5:K6"/>
    <mergeCell ref="L5:L6"/>
    <mergeCell ref="M5:N5"/>
    <mergeCell ref="O5:P5"/>
    <mergeCell ref="Q5:U5"/>
    <mergeCell ref="V5:V6"/>
    <mergeCell ref="B25:V25"/>
    <mergeCell ref="B26:V26"/>
    <mergeCell ref="B27:V27"/>
    <mergeCell ref="B19:N19"/>
    <mergeCell ref="B20:V20"/>
    <mergeCell ref="B21:V21"/>
    <mergeCell ref="B22:V22"/>
    <mergeCell ref="B23:V23"/>
    <mergeCell ref="B24:V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D9D1-F712-47CB-8A04-08338AF19E40}">
  <dimension ref="A1:Z32"/>
  <sheetViews>
    <sheetView rightToLeft="1" workbookViewId="0">
      <selection activeCell="K10" sqref="K10:K11"/>
    </sheetView>
  </sheetViews>
  <sheetFormatPr defaultRowHeight="15"/>
  <cols>
    <col min="5" max="5" width="15.7109375" customWidth="1"/>
    <col min="7" max="16" width="15.7109375" customWidth="1"/>
  </cols>
  <sheetData>
    <row r="1" spans="1:26" ht="20.25">
      <c r="A1" s="349" t="s">
        <v>13</v>
      </c>
      <c r="B1" s="249"/>
      <c r="C1" s="249"/>
      <c r="D1" s="249"/>
      <c r="E1" s="249"/>
      <c r="F1" s="249"/>
      <c r="G1" s="249"/>
      <c r="H1" s="249"/>
      <c r="I1" s="249"/>
      <c r="J1" s="249"/>
      <c r="K1" s="249"/>
      <c r="L1" s="249"/>
      <c r="M1" s="249"/>
      <c r="N1" s="249"/>
      <c r="O1" s="249"/>
      <c r="P1" s="249"/>
      <c r="Q1" s="249"/>
      <c r="R1" s="225"/>
      <c r="S1" s="225"/>
      <c r="T1" s="225"/>
      <c r="U1" s="225"/>
      <c r="V1" s="225"/>
      <c r="W1" s="225"/>
      <c r="X1" s="225"/>
      <c r="Y1" s="225"/>
      <c r="Z1" s="225"/>
    </row>
    <row r="2" spans="1:26" ht="20.25">
      <c r="A2" s="349" t="s">
        <v>0</v>
      </c>
      <c r="B2" s="249"/>
      <c r="C2" s="249"/>
      <c r="D2" s="249"/>
      <c r="E2" s="249"/>
      <c r="F2" s="249"/>
      <c r="G2" s="249"/>
      <c r="H2" s="249"/>
      <c r="I2" s="249"/>
      <c r="J2" s="249"/>
      <c r="K2" s="249"/>
      <c r="L2" s="249"/>
      <c r="M2" s="249"/>
      <c r="N2" s="249"/>
      <c r="O2" s="249"/>
      <c r="P2" s="249"/>
      <c r="Q2" s="249"/>
      <c r="R2" s="225"/>
      <c r="S2" s="225"/>
      <c r="T2" s="225"/>
      <c r="U2" s="225"/>
      <c r="V2" s="225"/>
      <c r="W2" s="225"/>
      <c r="X2" s="225"/>
      <c r="Y2" s="225"/>
      <c r="Z2" s="225"/>
    </row>
    <row r="3" spans="1:26" ht="21" thickBot="1">
      <c r="A3" s="368" t="s">
        <v>146</v>
      </c>
      <c r="B3" s="320"/>
      <c r="C3" s="320"/>
      <c r="D3" s="320"/>
      <c r="E3" s="320"/>
      <c r="F3" s="320"/>
      <c r="G3" s="320"/>
      <c r="H3" s="320"/>
      <c r="I3" s="320"/>
      <c r="J3" s="320"/>
      <c r="K3" s="320"/>
      <c r="L3" s="320"/>
      <c r="M3" s="320"/>
      <c r="N3" s="320"/>
      <c r="O3" s="320"/>
      <c r="P3" s="320"/>
      <c r="Q3" s="320"/>
      <c r="R3" s="226"/>
      <c r="S3" s="225"/>
      <c r="T3" s="225"/>
      <c r="U3" s="225"/>
      <c r="V3" s="225"/>
      <c r="W3" s="225"/>
      <c r="X3" s="225"/>
      <c r="Y3" s="225"/>
      <c r="Z3" s="225"/>
    </row>
    <row r="4" spans="1:26" ht="17.25">
      <c r="A4" s="369" t="s">
        <v>118</v>
      </c>
      <c r="B4" s="370" t="s">
        <v>147</v>
      </c>
      <c r="C4" s="372" t="s">
        <v>148</v>
      </c>
      <c r="D4" s="372" t="s">
        <v>149</v>
      </c>
      <c r="E4" s="372" t="s">
        <v>150</v>
      </c>
      <c r="F4" s="374" t="s">
        <v>151</v>
      </c>
      <c r="G4" s="379" t="s">
        <v>145</v>
      </c>
      <c r="H4" s="379"/>
      <c r="I4" s="379"/>
      <c r="J4" s="379"/>
      <c r="K4" s="380"/>
      <c r="L4" s="379" t="s">
        <v>153</v>
      </c>
      <c r="M4" s="379"/>
      <c r="N4" s="379"/>
      <c r="O4" s="379"/>
      <c r="P4" s="380"/>
      <c r="Q4" s="381" t="s">
        <v>129</v>
      </c>
      <c r="R4" s="227"/>
      <c r="S4" s="227"/>
      <c r="T4" s="227"/>
      <c r="U4" s="227"/>
      <c r="V4" s="227"/>
      <c r="W4" s="227"/>
      <c r="X4" s="227"/>
      <c r="Y4" s="227"/>
      <c r="Z4" s="227"/>
    </row>
    <row r="5" spans="1:26" ht="51" customHeight="1" thickBot="1">
      <c r="A5" s="315"/>
      <c r="B5" s="371"/>
      <c r="C5" s="373"/>
      <c r="D5" s="373"/>
      <c r="E5" s="373"/>
      <c r="F5" s="373"/>
      <c r="G5" s="228" t="s">
        <v>78</v>
      </c>
      <c r="H5" s="228" t="s">
        <v>79</v>
      </c>
      <c r="I5" s="228" t="s">
        <v>80</v>
      </c>
      <c r="J5" s="228" t="s">
        <v>81</v>
      </c>
      <c r="K5" s="228" t="s">
        <v>90</v>
      </c>
      <c r="L5" s="228" t="s">
        <v>78</v>
      </c>
      <c r="M5" s="228" t="s">
        <v>79</v>
      </c>
      <c r="N5" s="228" t="s">
        <v>80</v>
      </c>
      <c r="O5" s="228" t="s">
        <v>81</v>
      </c>
      <c r="P5" s="228" t="s">
        <v>90</v>
      </c>
      <c r="Q5" s="382"/>
      <c r="R5" s="227"/>
      <c r="S5" s="227"/>
      <c r="T5" s="227"/>
      <c r="U5" s="227"/>
      <c r="V5" s="227"/>
      <c r="W5" s="227"/>
      <c r="X5" s="227"/>
      <c r="Y5" s="227"/>
      <c r="Z5" s="227"/>
    </row>
    <row r="6" spans="1:26" ht="15.75">
      <c r="A6" s="229"/>
      <c r="B6" s="230"/>
      <c r="C6" s="231"/>
      <c r="D6" s="231"/>
      <c r="E6" s="231"/>
      <c r="F6" s="232"/>
      <c r="G6" s="233"/>
      <c r="H6" s="233"/>
      <c r="I6" s="233"/>
      <c r="J6" s="233"/>
      <c r="K6" s="233">
        <v>0</v>
      </c>
      <c r="L6" s="233"/>
      <c r="M6" s="233"/>
      <c r="N6" s="233"/>
      <c r="O6" s="233"/>
      <c r="P6" s="233">
        <v>0</v>
      </c>
      <c r="Q6" s="234"/>
      <c r="R6" s="227"/>
      <c r="S6" s="227"/>
      <c r="T6" s="227"/>
      <c r="U6" s="227"/>
      <c r="V6" s="227"/>
      <c r="W6" s="227"/>
      <c r="X6" s="227"/>
      <c r="Y6" s="227"/>
      <c r="Z6" s="227"/>
    </row>
    <row r="7" spans="1:26" ht="15.75">
      <c r="A7" s="235"/>
      <c r="B7" s="236"/>
      <c r="C7" s="237"/>
      <c r="D7" s="237"/>
      <c r="E7" s="237"/>
      <c r="F7" s="224"/>
      <c r="G7" s="238"/>
      <c r="H7" s="238"/>
      <c r="I7" s="238"/>
      <c r="J7" s="238"/>
      <c r="K7" s="238">
        <v>0</v>
      </c>
      <c r="L7" s="238"/>
      <c r="M7" s="238"/>
      <c r="N7" s="238"/>
      <c r="O7" s="238"/>
      <c r="P7" s="238">
        <v>0</v>
      </c>
      <c r="Q7" s="239"/>
      <c r="R7" s="227"/>
      <c r="S7" s="227"/>
      <c r="T7" s="227"/>
      <c r="U7" s="227"/>
      <c r="V7" s="227"/>
      <c r="W7" s="227"/>
      <c r="X7" s="227"/>
      <c r="Y7" s="227"/>
      <c r="Z7" s="227"/>
    </row>
    <row r="8" spans="1:26" ht="15.75">
      <c r="A8" s="235"/>
      <c r="B8" s="236"/>
      <c r="C8" s="237"/>
      <c r="D8" s="237"/>
      <c r="E8" s="237"/>
      <c r="F8" s="224"/>
      <c r="G8" s="238"/>
      <c r="H8" s="238"/>
      <c r="I8" s="238"/>
      <c r="J8" s="238"/>
      <c r="K8" s="238">
        <v>0</v>
      </c>
      <c r="L8" s="238"/>
      <c r="M8" s="238"/>
      <c r="N8" s="238"/>
      <c r="O8" s="238"/>
      <c r="P8" s="238">
        <v>0</v>
      </c>
      <c r="Q8" s="239"/>
      <c r="R8" s="227"/>
      <c r="S8" s="227"/>
      <c r="T8" s="227"/>
      <c r="U8" s="227"/>
      <c r="V8" s="227"/>
      <c r="W8" s="227"/>
      <c r="X8" s="227"/>
      <c r="Y8" s="227"/>
      <c r="Z8" s="227"/>
    </row>
    <row r="9" spans="1:26" ht="15.75">
      <c r="A9" s="235"/>
      <c r="B9" s="236"/>
      <c r="C9" s="237"/>
      <c r="D9" s="237"/>
      <c r="E9" s="237"/>
      <c r="F9" s="224"/>
      <c r="G9" s="238"/>
      <c r="H9" s="238"/>
      <c r="I9" s="238"/>
      <c r="J9" s="238"/>
      <c r="K9" s="238">
        <v>0</v>
      </c>
      <c r="L9" s="238"/>
      <c r="M9" s="238"/>
      <c r="N9" s="238"/>
      <c r="O9" s="238"/>
      <c r="P9" s="238">
        <v>0</v>
      </c>
      <c r="Q9" s="239"/>
      <c r="R9" s="227"/>
      <c r="S9" s="227"/>
      <c r="T9" s="227"/>
      <c r="U9" s="227"/>
      <c r="V9" s="227"/>
      <c r="W9" s="227"/>
      <c r="X9" s="227"/>
      <c r="Y9" s="227"/>
      <c r="Z9" s="227"/>
    </row>
    <row r="10" spans="1:26" ht="15.75">
      <c r="A10" s="235"/>
      <c r="B10" s="236"/>
      <c r="C10" s="237"/>
      <c r="D10" s="237"/>
      <c r="E10" s="237"/>
      <c r="F10" s="224"/>
      <c r="G10" s="238"/>
      <c r="H10" s="238"/>
      <c r="I10" s="238"/>
      <c r="J10" s="238"/>
      <c r="K10" s="238">
        <v>0</v>
      </c>
      <c r="L10" s="238"/>
      <c r="M10" s="238"/>
      <c r="N10" s="238"/>
      <c r="O10" s="238"/>
      <c r="P10" s="238">
        <v>0</v>
      </c>
      <c r="Q10" s="239"/>
      <c r="R10" s="227"/>
      <c r="S10" s="227"/>
      <c r="T10" s="227"/>
      <c r="U10" s="227"/>
      <c r="V10" s="227"/>
      <c r="W10" s="227"/>
      <c r="X10" s="227"/>
      <c r="Y10" s="227"/>
      <c r="Z10" s="227"/>
    </row>
    <row r="11" spans="1:26" ht="15.75">
      <c r="A11" s="235"/>
      <c r="B11" s="236"/>
      <c r="C11" s="237"/>
      <c r="D11" s="237"/>
      <c r="E11" s="237"/>
      <c r="F11" s="224"/>
      <c r="G11" s="238"/>
      <c r="H11" s="238"/>
      <c r="I11" s="238"/>
      <c r="J11" s="238"/>
      <c r="K11" s="238">
        <v>0</v>
      </c>
      <c r="L11" s="238"/>
      <c r="M11" s="238"/>
      <c r="N11" s="238"/>
      <c r="O11" s="238"/>
      <c r="P11" s="238">
        <v>0</v>
      </c>
      <c r="Q11" s="239"/>
      <c r="R11" s="227"/>
      <c r="S11" s="227"/>
      <c r="T11" s="227"/>
      <c r="U11" s="227"/>
      <c r="V11" s="227"/>
      <c r="W11" s="227"/>
      <c r="X11" s="227"/>
      <c r="Y11" s="227"/>
      <c r="Z11" s="227"/>
    </row>
    <row r="12" spans="1:26" ht="15.75">
      <c r="A12" s="235"/>
      <c r="B12" s="236"/>
      <c r="C12" s="237"/>
      <c r="D12" s="237"/>
      <c r="E12" s="237"/>
      <c r="F12" s="224"/>
      <c r="G12" s="238"/>
      <c r="H12" s="238"/>
      <c r="I12" s="238"/>
      <c r="J12" s="238"/>
      <c r="K12" s="238">
        <v>0</v>
      </c>
      <c r="L12" s="238"/>
      <c r="M12" s="238"/>
      <c r="N12" s="238"/>
      <c r="O12" s="238"/>
      <c r="P12" s="238">
        <v>0</v>
      </c>
      <c r="Q12" s="239"/>
      <c r="R12" s="227"/>
      <c r="S12" s="227"/>
      <c r="T12" s="227"/>
      <c r="U12" s="227"/>
      <c r="V12" s="227"/>
      <c r="W12" s="227"/>
      <c r="X12" s="227"/>
      <c r="Y12" s="227"/>
      <c r="Z12" s="227"/>
    </row>
    <row r="13" spans="1:26" ht="15.75">
      <c r="A13" s="235"/>
      <c r="B13" s="236"/>
      <c r="C13" s="237"/>
      <c r="D13" s="237"/>
      <c r="E13" s="237"/>
      <c r="F13" s="224"/>
      <c r="G13" s="238"/>
      <c r="H13" s="238"/>
      <c r="I13" s="238"/>
      <c r="J13" s="238"/>
      <c r="K13" s="238">
        <v>0</v>
      </c>
      <c r="L13" s="238"/>
      <c r="M13" s="238"/>
      <c r="N13" s="238"/>
      <c r="O13" s="238"/>
      <c r="P13" s="238">
        <v>0</v>
      </c>
      <c r="Q13" s="239"/>
      <c r="R13" s="227"/>
      <c r="S13" s="227"/>
      <c r="T13" s="227"/>
      <c r="U13" s="227"/>
      <c r="V13" s="227"/>
      <c r="W13" s="227"/>
      <c r="X13" s="227"/>
      <c r="Y13" s="227"/>
      <c r="Z13" s="227"/>
    </row>
    <row r="14" spans="1:26" ht="15.75">
      <c r="A14" s="235"/>
      <c r="B14" s="236"/>
      <c r="C14" s="237"/>
      <c r="D14" s="237"/>
      <c r="E14" s="237"/>
      <c r="F14" s="224"/>
      <c r="G14" s="238"/>
      <c r="H14" s="238"/>
      <c r="I14" s="238"/>
      <c r="J14" s="238"/>
      <c r="K14" s="238">
        <v>0</v>
      </c>
      <c r="L14" s="238"/>
      <c r="M14" s="238"/>
      <c r="N14" s="238"/>
      <c r="O14" s="238"/>
      <c r="P14" s="238">
        <v>0</v>
      </c>
      <c r="Q14" s="239"/>
      <c r="R14" s="227"/>
      <c r="S14" s="227"/>
      <c r="T14" s="227"/>
      <c r="U14" s="227"/>
      <c r="V14" s="227"/>
      <c r="W14" s="227"/>
      <c r="X14" s="227"/>
      <c r="Y14" s="227"/>
      <c r="Z14" s="227"/>
    </row>
    <row r="15" spans="1:26" ht="15.75">
      <c r="A15" s="235"/>
      <c r="B15" s="236"/>
      <c r="C15" s="237"/>
      <c r="D15" s="237"/>
      <c r="E15" s="237"/>
      <c r="F15" s="224"/>
      <c r="G15" s="238"/>
      <c r="H15" s="238"/>
      <c r="I15" s="238"/>
      <c r="J15" s="238"/>
      <c r="K15" s="238">
        <v>0</v>
      </c>
      <c r="L15" s="238"/>
      <c r="M15" s="238"/>
      <c r="N15" s="238"/>
      <c r="O15" s="238"/>
      <c r="P15" s="238">
        <v>0</v>
      </c>
      <c r="Q15" s="239"/>
      <c r="R15" s="227"/>
      <c r="S15" s="227"/>
      <c r="T15" s="227"/>
      <c r="U15" s="227"/>
      <c r="V15" s="227"/>
      <c r="W15" s="227"/>
      <c r="X15" s="227"/>
      <c r="Y15" s="227"/>
      <c r="Z15" s="227"/>
    </row>
    <row r="16" spans="1:26" ht="15.75">
      <c r="A16" s="235"/>
      <c r="B16" s="236"/>
      <c r="C16" s="237"/>
      <c r="D16" s="237"/>
      <c r="E16" s="237"/>
      <c r="F16" s="224"/>
      <c r="G16" s="238"/>
      <c r="H16" s="238"/>
      <c r="I16" s="238"/>
      <c r="J16" s="238"/>
      <c r="K16" s="238">
        <v>0</v>
      </c>
      <c r="L16" s="238"/>
      <c r="M16" s="238"/>
      <c r="N16" s="238"/>
      <c r="O16" s="238"/>
      <c r="P16" s="238">
        <v>0</v>
      </c>
      <c r="Q16" s="239"/>
      <c r="R16" s="227"/>
      <c r="S16" s="227"/>
      <c r="T16" s="227"/>
      <c r="U16" s="227"/>
      <c r="V16" s="227"/>
      <c r="W16" s="227"/>
      <c r="X16" s="227"/>
      <c r="Y16" s="227"/>
      <c r="Z16" s="227"/>
    </row>
    <row r="17" spans="1:26" ht="16.5" thickBot="1">
      <c r="A17" s="240"/>
      <c r="B17" s="241"/>
      <c r="C17" s="242"/>
      <c r="D17" s="242"/>
      <c r="E17" s="242"/>
      <c r="F17" s="243"/>
      <c r="G17" s="244"/>
      <c r="H17" s="244"/>
      <c r="I17" s="244"/>
      <c r="J17" s="244"/>
      <c r="K17" s="244">
        <v>0</v>
      </c>
      <c r="L17" s="244"/>
      <c r="M17" s="244"/>
      <c r="N17" s="244"/>
      <c r="O17" s="244"/>
      <c r="P17" s="244">
        <v>0</v>
      </c>
      <c r="Q17" s="245"/>
      <c r="R17" s="227"/>
      <c r="S17" s="227"/>
      <c r="T17" s="227"/>
      <c r="U17" s="227"/>
      <c r="V17" s="227"/>
      <c r="W17" s="227"/>
      <c r="X17" s="227"/>
      <c r="Y17" s="227"/>
      <c r="Z17" s="227"/>
    </row>
    <row r="18" spans="1:26" ht="20.25" thickBot="1">
      <c r="A18" s="365" t="s">
        <v>90</v>
      </c>
      <c r="B18" s="307"/>
      <c r="C18" s="307"/>
      <c r="D18" s="307"/>
      <c r="E18" s="307"/>
      <c r="F18" s="307"/>
      <c r="G18" s="246">
        <v>0</v>
      </c>
      <c r="H18" s="246">
        <v>0</v>
      </c>
      <c r="I18" s="246">
        <v>0</v>
      </c>
      <c r="J18" s="246">
        <v>0</v>
      </c>
      <c r="K18" s="246">
        <v>0</v>
      </c>
      <c r="L18" s="246">
        <v>0</v>
      </c>
      <c r="M18" s="246">
        <v>0</v>
      </c>
      <c r="N18" s="246">
        <v>0</v>
      </c>
      <c r="O18" s="246">
        <v>0</v>
      </c>
      <c r="P18" s="246">
        <v>0</v>
      </c>
      <c r="Q18" s="247"/>
      <c r="R18" s="227"/>
      <c r="S18" s="227"/>
      <c r="T18" s="227"/>
      <c r="U18" s="227"/>
      <c r="V18" s="227"/>
      <c r="W18" s="227"/>
      <c r="X18" s="227"/>
      <c r="Y18" s="227"/>
      <c r="Z18" s="227"/>
    </row>
    <row r="19" spans="1:26" ht="17.25">
      <c r="A19" s="367" t="s">
        <v>152</v>
      </c>
      <c r="B19" s="293"/>
      <c r="C19" s="293"/>
      <c r="D19" s="293"/>
      <c r="E19" s="293"/>
      <c r="F19" s="293"/>
      <c r="G19" s="293"/>
      <c r="H19" s="293"/>
      <c r="I19" s="293"/>
      <c r="J19" s="293"/>
      <c r="K19" s="293"/>
      <c r="L19" s="293"/>
      <c r="M19" s="293"/>
      <c r="N19" s="293"/>
      <c r="O19" s="293"/>
      <c r="P19" s="293"/>
      <c r="Q19" s="293"/>
      <c r="R19" s="225"/>
      <c r="S19" s="225"/>
      <c r="T19" s="225"/>
      <c r="U19" s="225"/>
      <c r="V19" s="225"/>
      <c r="W19" s="225"/>
      <c r="X19" s="225"/>
      <c r="Y19" s="225"/>
      <c r="Z19" s="225"/>
    </row>
    <row r="20" spans="1:26" ht="15.75">
      <c r="A20" s="364" t="s">
        <v>74</v>
      </c>
      <c r="B20" s="249"/>
      <c r="C20" s="249"/>
      <c r="D20" s="249"/>
      <c r="E20" s="249"/>
      <c r="F20" s="249"/>
      <c r="G20" s="249"/>
      <c r="H20" s="249"/>
      <c r="I20" s="249"/>
      <c r="J20" s="249"/>
      <c r="K20" s="249"/>
      <c r="L20" s="249"/>
      <c r="M20" s="249"/>
      <c r="N20" s="249"/>
      <c r="O20" s="249"/>
      <c r="P20" s="249"/>
      <c r="Q20" s="249"/>
      <c r="R20" s="225"/>
      <c r="S20" s="225"/>
      <c r="T20" s="225"/>
      <c r="U20" s="225"/>
      <c r="V20" s="225"/>
      <c r="W20" s="225"/>
      <c r="X20" s="225"/>
      <c r="Y20" s="225"/>
      <c r="Z20" s="225"/>
    </row>
    <row r="21" spans="1:26">
      <c r="A21" s="223"/>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row>
    <row r="22" spans="1:26">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row>
    <row r="23" spans="1:26">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row>
    <row r="24" spans="1:26">
      <c r="A24" s="223"/>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row>
    <row r="25" spans="1:26">
      <c r="A25" s="223"/>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row>
    <row r="26" spans="1:26">
      <c r="A26" s="223"/>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row>
    <row r="27" spans="1:26">
      <c r="A27" s="223"/>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row>
    <row r="28" spans="1:26">
      <c r="A28" s="223"/>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row>
    <row r="29" spans="1:26">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row>
    <row r="30" spans="1:26">
      <c r="A30" s="223"/>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row>
    <row r="31" spans="1:26">
      <c r="A31" s="223"/>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c r="A32" s="223"/>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row>
  </sheetData>
  <mergeCells count="15">
    <mergeCell ref="A18:F18"/>
    <mergeCell ref="A19:Q19"/>
    <mergeCell ref="A20:Q20"/>
    <mergeCell ref="A1:Q1"/>
    <mergeCell ref="A2:Q2"/>
    <mergeCell ref="A3:Q3"/>
    <mergeCell ref="A4:A5"/>
    <mergeCell ref="B4:B5"/>
    <mergeCell ref="C4:C5"/>
    <mergeCell ref="D4:D5"/>
    <mergeCell ref="E4:E5"/>
    <mergeCell ref="F4:F5"/>
    <mergeCell ref="G4:K4"/>
    <mergeCell ref="L4:P4"/>
    <mergeCell ref="Q4:Q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53C1D-93ED-48E5-8D3B-C30CF0A9DE9A}">
  <dimension ref="B2:S65"/>
  <sheetViews>
    <sheetView rightToLeft="1" topLeftCell="A16" workbookViewId="0">
      <selection activeCell="K28" sqref="K28"/>
    </sheetView>
  </sheetViews>
  <sheetFormatPr defaultRowHeight="15"/>
  <cols>
    <col min="3" max="3" width="24.7109375" customWidth="1"/>
    <col min="4" max="19" width="15.7109375" customWidth="1"/>
  </cols>
  <sheetData>
    <row r="2" spans="2:2" ht="21">
      <c r="B2" s="55" t="s">
        <v>13</v>
      </c>
    </row>
    <row r="3" spans="2:2" ht="24">
      <c r="B3" s="384" t="s">
        <v>0</v>
      </c>
    </row>
    <row r="23" spans="2:19">
      <c r="B23" s="383" t="s">
        <v>185</v>
      </c>
      <c r="C23" s="385"/>
      <c r="D23" s="385"/>
      <c r="E23" s="385"/>
      <c r="F23" s="385"/>
      <c r="G23" s="385"/>
      <c r="H23" s="385"/>
      <c r="I23" s="385"/>
      <c r="J23" s="385"/>
      <c r="K23" s="385"/>
      <c r="L23" s="385"/>
      <c r="M23" s="385"/>
      <c r="N23" s="385"/>
      <c r="O23" s="385"/>
      <c r="P23" s="385"/>
      <c r="Q23" s="385"/>
      <c r="R23" s="385"/>
      <c r="S23" s="385"/>
    </row>
    <row r="24" spans="2:19" ht="20.25">
      <c r="B24" s="386" t="s">
        <v>186</v>
      </c>
      <c r="C24" s="385"/>
      <c r="D24" s="385"/>
      <c r="E24" s="385"/>
      <c r="F24" s="385"/>
      <c r="G24" s="385"/>
      <c r="H24" s="385"/>
      <c r="I24" s="385"/>
      <c r="J24" s="385"/>
      <c r="K24" s="385"/>
      <c r="L24" s="385"/>
      <c r="M24" s="385"/>
      <c r="N24" s="385"/>
      <c r="O24" s="385"/>
      <c r="P24" s="385"/>
      <c r="Q24" s="385"/>
      <c r="R24" s="385"/>
      <c r="S24" s="385"/>
    </row>
    <row r="25" spans="2:19" ht="21" thickBot="1">
      <c r="B25" s="387" t="s">
        <v>154</v>
      </c>
      <c r="C25" s="388"/>
      <c r="D25" s="388"/>
      <c r="E25" s="388"/>
      <c r="F25" s="388"/>
      <c r="G25" s="388"/>
      <c r="H25" s="388"/>
      <c r="I25" s="388"/>
      <c r="J25" s="388"/>
      <c r="K25" s="388"/>
      <c r="L25" s="388"/>
      <c r="M25" s="388"/>
      <c r="N25" s="388"/>
      <c r="O25" s="388"/>
      <c r="P25" s="388"/>
      <c r="Q25" s="388"/>
      <c r="R25" s="388"/>
      <c r="S25" s="388"/>
    </row>
    <row r="26" spans="2:19" ht="19.5">
      <c r="B26" s="389" t="s">
        <v>89</v>
      </c>
      <c r="C26" s="390" t="s">
        <v>155</v>
      </c>
      <c r="D26" s="391" t="s">
        <v>187</v>
      </c>
      <c r="E26" s="392" t="s">
        <v>116</v>
      </c>
      <c r="F26" s="393"/>
      <c r="G26" s="393"/>
      <c r="H26" s="393"/>
      <c r="I26" s="393"/>
      <c r="J26" s="393"/>
      <c r="K26" s="393"/>
      <c r="L26" s="393"/>
      <c r="M26" s="393"/>
      <c r="N26" s="393"/>
      <c r="O26" s="393"/>
      <c r="P26" s="393"/>
      <c r="Q26" s="393"/>
      <c r="R26" s="393"/>
      <c r="S26" s="394"/>
    </row>
    <row r="27" spans="2:19" ht="19.5">
      <c r="B27" s="395"/>
      <c r="C27" s="396"/>
      <c r="D27" s="397"/>
      <c r="E27" s="398" t="s">
        <v>78</v>
      </c>
      <c r="F27" s="399"/>
      <c r="G27" s="399"/>
      <c r="H27" s="399" t="s">
        <v>79</v>
      </c>
      <c r="I27" s="400"/>
      <c r="J27" s="400"/>
      <c r="K27" s="399" t="s">
        <v>80</v>
      </c>
      <c r="L27" s="400"/>
      <c r="M27" s="400"/>
      <c r="N27" s="399" t="s">
        <v>81</v>
      </c>
      <c r="O27" s="399"/>
      <c r="P27" s="401"/>
      <c r="Q27" s="402" t="s">
        <v>90</v>
      </c>
      <c r="R27" s="403"/>
      <c r="S27" s="404"/>
    </row>
    <row r="28" spans="2:19" ht="29.25" thickBot="1">
      <c r="B28" s="405"/>
      <c r="C28" s="406"/>
      <c r="D28" s="405"/>
      <c r="E28" s="407" t="s">
        <v>54</v>
      </c>
      <c r="F28" s="408" t="s">
        <v>55</v>
      </c>
      <c r="G28" s="408" t="s">
        <v>56</v>
      </c>
      <c r="H28" s="408" t="s">
        <v>54</v>
      </c>
      <c r="I28" s="408" t="s">
        <v>55</v>
      </c>
      <c r="J28" s="408" t="s">
        <v>56</v>
      </c>
      <c r="K28" s="408" t="s">
        <v>54</v>
      </c>
      <c r="L28" s="408" t="s">
        <v>55</v>
      </c>
      <c r="M28" s="408" t="s">
        <v>56</v>
      </c>
      <c r="N28" s="408" t="s">
        <v>54</v>
      </c>
      <c r="O28" s="408" t="s">
        <v>55</v>
      </c>
      <c r="P28" s="408" t="s">
        <v>56</v>
      </c>
      <c r="Q28" s="409" t="s">
        <v>54</v>
      </c>
      <c r="R28" s="410" t="s">
        <v>55</v>
      </c>
      <c r="S28" s="411" t="s">
        <v>56</v>
      </c>
    </row>
    <row r="29" spans="2:19" ht="78.75">
      <c r="B29" s="412">
        <v>1</v>
      </c>
      <c r="C29" s="413" t="s">
        <v>156</v>
      </c>
      <c r="D29" s="414">
        <f>SUM(D30:D32)</f>
        <v>0</v>
      </c>
      <c r="E29" s="415">
        <f>SUM(E30:E32)</f>
        <v>0</v>
      </c>
      <c r="F29" s="416">
        <f t="shared" ref="F29:P29" si="0">SUM(F30:F32)</f>
        <v>0</v>
      </c>
      <c r="G29" s="416">
        <f t="shared" si="0"/>
        <v>0</v>
      </c>
      <c r="H29" s="416">
        <f t="shared" si="0"/>
        <v>0</v>
      </c>
      <c r="I29" s="416">
        <f t="shared" si="0"/>
        <v>0</v>
      </c>
      <c r="J29" s="416">
        <f t="shared" si="0"/>
        <v>0</v>
      </c>
      <c r="K29" s="416">
        <f t="shared" si="0"/>
        <v>0</v>
      </c>
      <c r="L29" s="416">
        <f t="shared" si="0"/>
        <v>0</v>
      </c>
      <c r="M29" s="416">
        <f t="shared" si="0"/>
        <v>0</v>
      </c>
      <c r="N29" s="416">
        <f t="shared" si="0"/>
        <v>0</v>
      </c>
      <c r="O29" s="416">
        <f t="shared" si="0"/>
        <v>0</v>
      </c>
      <c r="P29" s="416">
        <f t="shared" si="0"/>
        <v>0</v>
      </c>
      <c r="Q29" s="417">
        <f>SUM(Q30:Q32)</f>
        <v>0</v>
      </c>
      <c r="R29" s="418">
        <f>SUM(R30:R32)</f>
        <v>0</v>
      </c>
      <c r="S29" s="419">
        <f>SUM(S30:S32)</f>
        <v>0</v>
      </c>
    </row>
    <row r="30" spans="2:19" ht="15.75">
      <c r="B30" s="420">
        <v>11</v>
      </c>
      <c r="C30" s="421" t="s">
        <v>157</v>
      </c>
      <c r="D30" s="422">
        <f>SUM('[1]تفصیلی هزينه‌هاي نیروی انسانی'!D28:D31)</f>
        <v>0</v>
      </c>
      <c r="E30" s="423">
        <f>SUM('[1]تفصیلی هزينه‌هاي نیروی انسانی'!E28:E31)</f>
        <v>0</v>
      </c>
      <c r="F30" s="424"/>
      <c r="G30" s="424"/>
      <c r="H30" s="424">
        <f>SUM('[1]تفصیلی هزينه‌هاي نیروی انسانی'!F28:F31)</f>
        <v>0</v>
      </c>
      <c r="I30" s="424"/>
      <c r="J30" s="424"/>
      <c r="K30" s="424">
        <f>SUM('[1]تفصیلی هزينه‌هاي نیروی انسانی'!G28:G31)</f>
        <v>0</v>
      </c>
      <c r="L30" s="424"/>
      <c r="M30" s="424"/>
      <c r="N30" s="424">
        <f>SUM('[1]تفصیلی هزينه‌هاي نیروی انسانی'!H28:H31)</f>
        <v>0</v>
      </c>
      <c r="O30" s="424"/>
      <c r="P30" s="424"/>
      <c r="Q30" s="423">
        <f>SUM('[1]تفصیلی هزينه‌هاي نیروی انسانی'!I28:I31)</f>
        <v>0</v>
      </c>
      <c r="R30" s="424"/>
      <c r="S30" s="425"/>
    </row>
    <row r="31" spans="2:19" ht="15.75">
      <c r="B31" s="420">
        <v>12</v>
      </c>
      <c r="C31" s="421" t="s">
        <v>158</v>
      </c>
      <c r="D31" s="422">
        <f>SUM('[1]تفصیلی هزينه‌هاي نیروی انسانی'!D32:D34)</f>
        <v>0</v>
      </c>
      <c r="E31" s="423">
        <f>SUM('[1]تفصیلی هزينه‌هاي نیروی انسانی'!E32:E34)</f>
        <v>0</v>
      </c>
      <c r="F31" s="424"/>
      <c r="G31" s="424"/>
      <c r="H31" s="424">
        <f>SUM('[1]تفصیلی هزينه‌هاي نیروی انسانی'!F32:F34)</f>
        <v>0</v>
      </c>
      <c r="I31" s="424"/>
      <c r="J31" s="424"/>
      <c r="K31" s="424">
        <f>SUM('[1]تفصیلی هزينه‌هاي نیروی انسانی'!G32:G34)</f>
        <v>0</v>
      </c>
      <c r="L31" s="424"/>
      <c r="M31" s="424"/>
      <c r="N31" s="424">
        <f>SUM('[1]تفصیلی هزينه‌هاي نیروی انسانی'!H32:H34)</f>
        <v>0</v>
      </c>
      <c r="O31" s="424"/>
      <c r="P31" s="424"/>
      <c r="Q31" s="423">
        <f>SUM('[1]تفصیلی هزينه‌هاي نیروی انسانی'!I32:I34)</f>
        <v>0</v>
      </c>
      <c r="R31" s="424"/>
      <c r="S31" s="425"/>
    </row>
    <row r="32" spans="2:19" ht="15.75">
      <c r="B32" s="420">
        <v>13</v>
      </c>
      <c r="C32" s="421" t="s">
        <v>159</v>
      </c>
      <c r="D32" s="422">
        <f>SUM('[1]تفصیلی هزينه‌هاي نیروی انسانی'!D35:D38)</f>
        <v>0</v>
      </c>
      <c r="E32" s="423">
        <f>SUM('[1]تفصیلی هزينه‌هاي نیروی انسانی'!E35:E38)</f>
        <v>0</v>
      </c>
      <c r="F32" s="424"/>
      <c r="G32" s="424"/>
      <c r="H32" s="424">
        <f>SUM('[1]تفصیلی هزينه‌هاي نیروی انسانی'!F35:F38)</f>
        <v>0</v>
      </c>
      <c r="I32" s="424"/>
      <c r="J32" s="424"/>
      <c r="K32" s="424">
        <f>SUM('[1]تفصیلی هزينه‌هاي نیروی انسانی'!G35:G38)</f>
        <v>0</v>
      </c>
      <c r="L32" s="424"/>
      <c r="M32" s="424"/>
      <c r="N32" s="424">
        <f>SUM('[1]تفصیلی هزينه‌هاي نیروی انسانی'!H35:H38)</f>
        <v>0</v>
      </c>
      <c r="O32" s="424"/>
      <c r="P32" s="424"/>
      <c r="Q32" s="423">
        <f>SUM('[1]تفصیلی هزينه‌هاي نیروی انسانی'!I35:I38)</f>
        <v>0</v>
      </c>
      <c r="R32" s="424"/>
      <c r="S32" s="425"/>
    </row>
    <row r="33" spans="2:19" ht="47.25">
      <c r="B33" s="426">
        <v>2</v>
      </c>
      <c r="C33" s="427" t="s">
        <v>160</v>
      </c>
      <c r="D33" s="428">
        <f>SUM(D34:D40)</f>
        <v>0</v>
      </c>
      <c r="E33" s="429">
        <f>SUM(E34:E40)</f>
        <v>0</v>
      </c>
      <c r="F33" s="430">
        <f t="shared" ref="F33:P33" si="1">SUM(F34:F40)</f>
        <v>0</v>
      </c>
      <c r="G33" s="430">
        <f t="shared" si="1"/>
        <v>0</v>
      </c>
      <c r="H33" s="431">
        <f t="shared" si="1"/>
        <v>0</v>
      </c>
      <c r="I33" s="431">
        <f t="shared" si="1"/>
        <v>0</v>
      </c>
      <c r="J33" s="431">
        <f t="shared" si="1"/>
        <v>0</v>
      </c>
      <c r="K33" s="431">
        <f t="shared" si="1"/>
        <v>0</v>
      </c>
      <c r="L33" s="431">
        <f t="shared" si="1"/>
        <v>0</v>
      </c>
      <c r="M33" s="431">
        <f t="shared" si="1"/>
        <v>0</v>
      </c>
      <c r="N33" s="431">
        <f t="shared" si="1"/>
        <v>0</v>
      </c>
      <c r="O33" s="431">
        <f t="shared" si="1"/>
        <v>0</v>
      </c>
      <c r="P33" s="431">
        <f t="shared" si="1"/>
        <v>0</v>
      </c>
      <c r="Q33" s="429">
        <f>SUM(Q34:Q40)</f>
        <v>0</v>
      </c>
      <c r="R33" s="430">
        <f>SUM(R34:R40)</f>
        <v>0</v>
      </c>
      <c r="S33" s="432">
        <f>SUM(S34:S40)</f>
        <v>0</v>
      </c>
    </row>
    <row r="34" spans="2:19" ht="31.5">
      <c r="B34" s="420">
        <v>21</v>
      </c>
      <c r="C34" s="421" t="s">
        <v>161</v>
      </c>
      <c r="D34" s="422">
        <f>SUM('[1]تفصیلی هزينه‌هاي جاري عمومی'!D28:D47)</f>
        <v>0</v>
      </c>
      <c r="E34" s="423">
        <f>SUM('[1]تفصیلی هزينه‌هاي جاري عمومی'!E28:E47)</f>
        <v>0</v>
      </c>
      <c r="F34" s="424"/>
      <c r="G34" s="433"/>
      <c r="H34" s="434">
        <f>SUM('[1]تفصیلی هزينه‌هاي جاري عمومی'!F28:F47)</f>
        <v>0</v>
      </c>
      <c r="I34" s="434"/>
      <c r="J34" s="434"/>
      <c r="K34" s="434">
        <f>SUM('[1]تفصیلی هزينه‌هاي جاري عمومی'!G28:G47)</f>
        <v>0</v>
      </c>
      <c r="L34" s="434"/>
      <c r="M34" s="434"/>
      <c r="N34" s="434">
        <f>SUM('[1]تفصیلی هزينه‌هاي جاري عمومی'!H28:H47)</f>
        <v>0</v>
      </c>
      <c r="O34" s="434"/>
      <c r="P34" s="434"/>
      <c r="Q34" s="423">
        <f>SUM('[1]تفصیلی هزينه‌هاي جاري عمومی'!I28:I47)</f>
        <v>0</v>
      </c>
      <c r="R34" s="424"/>
      <c r="S34" s="425"/>
    </row>
    <row r="35" spans="2:19" ht="31.5">
      <c r="B35" s="420">
        <v>22</v>
      </c>
      <c r="C35" s="421" t="s">
        <v>162</v>
      </c>
      <c r="D35" s="422">
        <f>SUM('[1]تفصیلی هزينه‌هاي جاري عمومی'!D48:D52)</f>
        <v>0</v>
      </c>
      <c r="E35" s="423">
        <f>SUM('[1]تفصیلی هزينه‌هاي جاري عمومی'!E48:E52)</f>
        <v>0</v>
      </c>
      <c r="F35" s="424"/>
      <c r="G35" s="433"/>
      <c r="H35" s="434">
        <f>SUM('[1]تفصیلی هزينه‌هاي جاري عمومی'!F48:F52)</f>
        <v>0</v>
      </c>
      <c r="I35" s="434"/>
      <c r="J35" s="434"/>
      <c r="K35" s="434">
        <f>SUM('[1]تفصیلی هزينه‌هاي جاري عمومی'!G48:G52)</f>
        <v>0</v>
      </c>
      <c r="L35" s="434"/>
      <c r="M35" s="434"/>
      <c r="N35" s="434">
        <f>SUM('[1]تفصیلی هزينه‌هاي جاري عمومی'!H48:H52)</f>
        <v>0</v>
      </c>
      <c r="O35" s="434"/>
      <c r="P35" s="434"/>
      <c r="Q35" s="423">
        <f>SUM('[1]تفصیلی هزينه‌هاي جاري عمومی'!I48:I52)</f>
        <v>0</v>
      </c>
      <c r="R35" s="424"/>
      <c r="S35" s="425"/>
    </row>
    <row r="36" spans="2:19" ht="15.75">
      <c r="B36" s="420">
        <v>23</v>
      </c>
      <c r="C36" s="421" t="s">
        <v>163</v>
      </c>
      <c r="D36" s="422">
        <f>SUM('[1]تفصیلی هزينه‌هاي جاري عمومی'!D53:D58)</f>
        <v>0</v>
      </c>
      <c r="E36" s="423">
        <f>SUM('[1]تفصیلی هزينه‌هاي جاري عمومی'!E53:E58)</f>
        <v>0</v>
      </c>
      <c r="F36" s="424"/>
      <c r="G36" s="433"/>
      <c r="H36" s="434">
        <f>SUM('[1]تفصیلی هزينه‌هاي جاري عمومی'!F53:F58)</f>
        <v>0</v>
      </c>
      <c r="I36" s="434"/>
      <c r="J36" s="434"/>
      <c r="K36" s="434">
        <f>SUM('[1]تفصیلی هزينه‌هاي جاري عمومی'!G53:G58)</f>
        <v>0</v>
      </c>
      <c r="L36" s="434"/>
      <c r="M36" s="434"/>
      <c r="N36" s="434">
        <f>SUM('[1]تفصیلی هزينه‌هاي جاري عمومی'!H53:H58)</f>
        <v>0</v>
      </c>
      <c r="O36" s="434"/>
      <c r="P36" s="434"/>
      <c r="Q36" s="423">
        <f>SUM('[1]تفصیلی هزينه‌هاي جاري عمومی'!I53:I58)</f>
        <v>0</v>
      </c>
      <c r="R36" s="424"/>
      <c r="S36" s="425"/>
    </row>
    <row r="37" spans="2:19" ht="15.75">
      <c r="B37" s="420">
        <v>24</v>
      </c>
      <c r="C37" s="421" t="s">
        <v>164</v>
      </c>
      <c r="D37" s="422">
        <f>SUM('[1]تفصیلی هزينه‌هاي جاري عمومی'!D59:D63)</f>
        <v>0</v>
      </c>
      <c r="E37" s="423">
        <f>SUM('[1]تفصیلی هزينه‌هاي جاري عمومی'!E59:E63)</f>
        <v>0</v>
      </c>
      <c r="F37" s="424"/>
      <c r="G37" s="433"/>
      <c r="H37" s="434">
        <f>SUM('[1]تفصیلی هزينه‌هاي جاري عمومی'!F59:F63)</f>
        <v>0</v>
      </c>
      <c r="I37" s="434"/>
      <c r="J37" s="434"/>
      <c r="K37" s="434">
        <f>SUM('[1]تفصیلی هزينه‌هاي جاري عمومی'!G59:G63)</f>
        <v>0</v>
      </c>
      <c r="L37" s="434"/>
      <c r="M37" s="434"/>
      <c r="N37" s="434">
        <f>SUM('[1]تفصیلی هزينه‌هاي جاري عمومی'!H59:H63)</f>
        <v>0</v>
      </c>
      <c r="O37" s="434"/>
      <c r="P37" s="434"/>
      <c r="Q37" s="423">
        <f>SUM('[1]تفصیلی هزينه‌هاي جاري عمومی'!I59:I63)</f>
        <v>0</v>
      </c>
      <c r="R37" s="424"/>
      <c r="S37" s="425"/>
    </row>
    <row r="38" spans="2:19" ht="31.5">
      <c r="B38" s="420">
        <v>25</v>
      </c>
      <c r="C38" s="421" t="s">
        <v>165</v>
      </c>
      <c r="D38" s="422">
        <f>'[1]تفصیلی هزينه‌هاي جاري عمومی'!D64</f>
        <v>0</v>
      </c>
      <c r="E38" s="423">
        <f>SUM('[1]تفصیلی هزينه‌هاي جاري عمومی'!E64)</f>
        <v>0</v>
      </c>
      <c r="F38" s="424"/>
      <c r="G38" s="433"/>
      <c r="H38" s="434">
        <f>SUM('[1]تفصیلی هزينه‌هاي جاري عمومی'!F64)</f>
        <v>0</v>
      </c>
      <c r="I38" s="434"/>
      <c r="J38" s="434"/>
      <c r="K38" s="434">
        <f>SUM('[1]تفصیلی هزينه‌هاي جاري عمومی'!G64)</f>
        <v>0</v>
      </c>
      <c r="L38" s="434"/>
      <c r="M38" s="434"/>
      <c r="N38" s="434">
        <f>SUM('[1]تفصیلی هزينه‌هاي جاري عمومی'!H64)</f>
        <v>0</v>
      </c>
      <c r="O38" s="434"/>
      <c r="P38" s="434"/>
      <c r="Q38" s="423">
        <f>'[1]تفصیلی هزينه‌هاي جاري عمومی'!I64</f>
        <v>0</v>
      </c>
      <c r="R38" s="424"/>
      <c r="S38" s="425"/>
    </row>
    <row r="39" spans="2:19" ht="15.75">
      <c r="B39" s="420">
        <v>26</v>
      </c>
      <c r="C39" s="421" t="s">
        <v>166</v>
      </c>
      <c r="D39" s="422">
        <f>'[1]تفصیلی هزينه‌هاي جاري عمومی'!D65</f>
        <v>0</v>
      </c>
      <c r="E39" s="423">
        <f>SUM('[1]تفصیلی هزينه‌هاي جاري عمومی'!E65)</f>
        <v>0</v>
      </c>
      <c r="F39" s="424"/>
      <c r="G39" s="433"/>
      <c r="H39" s="434">
        <f>SUM('[1]تفصیلی هزينه‌هاي جاري عمومی'!F65)</f>
        <v>0</v>
      </c>
      <c r="I39" s="434"/>
      <c r="J39" s="434"/>
      <c r="K39" s="434">
        <f>SUM('[1]تفصیلی هزينه‌هاي جاري عمومی'!G65)</f>
        <v>0</v>
      </c>
      <c r="L39" s="434"/>
      <c r="M39" s="434"/>
      <c r="N39" s="434">
        <f>SUM('[1]تفصیلی هزينه‌هاي جاري عمومی'!H65)</f>
        <v>0</v>
      </c>
      <c r="O39" s="434"/>
      <c r="P39" s="434"/>
      <c r="Q39" s="423">
        <f>'[1]تفصیلی هزينه‌هاي جاري عمومی'!I65</f>
        <v>0</v>
      </c>
      <c r="R39" s="424"/>
      <c r="S39" s="425"/>
    </row>
    <row r="40" spans="2:19" ht="31.5">
      <c r="B40" s="420">
        <v>27</v>
      </c>
      <c r="C40" s="421" t="s">
        <v>167</v>
      </c>
      <c r="D40" s="422">
        <f>'[1]تفصیلی هزينه‌هاي جاري عمومی'!D66</f>
        <v>0</v>
      </c>
      <c r="E40" s="423">
        <f>SUM('[1]تفصیلی هزينه‌هاي جاري عمومی'!E66)</f>
        <v>0</v>
      </c>
      <c r="F40" s="424"/>
      <c r="G40" s="433"/>
      <c r="H40" s="434">
        <f>SUM('[1]تفصیلی هزينه‌هاي جاري عمومی'!F66)</f>
        <v>0</v>
      </c>
      <c r="I40" s="434"/>
      <c r="J40" s="434"/>
      <c r="K40" s="434">
        <f>SUM('[1]تفصیلی هزينه‌هاي جاري عمومی'!G66)</f>
        <v>0</v>
      </c>
      <c r="L40" s="434"/>
      <c r="M40" s="434"/>
      <c r="N40" s="434">
        <f>SUM('[1]تفصیلی هزينه‌هاي جاري عمومی'!H66)</f>
        <v>0</v>
      </c>
      <c r="O40" s="434"/>
      <c r="P40" s="434"/>
      <c r="Q40" s="423">
        <f>'[1]تفصیلی هزينه‌هاي جاري عمومی'!I66</f>
        <v>0</v>
      </c>
      <c r="R40" s="424"/>
      <c r="S40" s="425"/>
    </row>
    <row r="41" spans="2:19" ht="78.75">
      <c r="B41" s="426">
        <v>3</v>
      </c>
      <c r="C41" s="427" t="s">
        <v>168</v>
      </c>
      <c r="D41" s="428">
        <f>SUM(D42:D45)</f>
        <v>0</v>
      </c>
      <c r="E41" s="429">
        <f>SUM(E42:E45)</f>
        <v>0</v>
      </c>
      <c r="F41" s="430">
        <f t="shared" ref="F41:P41" si="2">SUM(F42:F45)</f>
        <v>0</v>
      </c>
      <c r="G41" s="430">
        <f t="shared" si="2"/>
        <v>0</v>
      </c>
      <c r="H41" s="418">
        <f t="shared" si="2"/>
        <v>0</v>
      </c>
      <c r="I41" s="418">
        <f t="shared" si="2"/>
        <v>0</v>
      </c>
      <c r="J41" s="418">
        <f t="shared" si="2"/>
        <v>0</v>
      </c>
      <c r="K41" s="418">
        <f t="shared" si="2"/>
        <v>0</v>
      </c>
      <c r="L41" s="418">
        <f t="shared" si="2"/>
        <v>0</v>
      </c>
      <c r="M41" s="418">
        <f t="shared" si="2"/>
        <v>0</v>
      </c>
      <c r="N41" s="418">
        <f t="shared" si="2"/>
        <v>0</v>
      </c>
      <c r="O41" s="418">
        <f t="shared" si="2"/>
        <v>0</v>
      </c>
      <c r="P41" s="418">
        <f t="shared" si="2"/>
        <v>0</v>
      </c>
      <c r="Q41" s="429">
        <f>SUM(Q42:Q45)</f>
        <v>0</v>
      </c>
      <c r="R41" s="430">
        <f>SUM(R42:R45)</f>
        <v>0</v>
      </c>
      <c r="S41" s="432">
        <f>SUM(S42:S45)</f>
        <v>0</v>
      </c>
    </row>
    <row r="42" spans="2:19" ht="31.5">
      <c r="B42" s="420">
        <v>31</v>
      </c>
      <c r="C42" s="421" t="s">
        <v>188</v>
      </c>
      <c r="D42" s="422"/>
      <c r="E42" s="423"/>
      <c r="F42" s="424"/>
      <c r="G42" s="424"/>
      <c r="H42" s="424"/>
      <c r="I42" s="424"/>
      <c r="J42" s="424"/>
      <c r="K42" s="424"/>
      <c r="L42" s="424"/>
      <c r="M42" s="424"/>
      <c r="N42" s="424"/>
      <c r="O42" s="424"/>
      <c r="P42" s="424"/>
      <c r="Q42" s="423"/>
      <c r="R42" s="424"/>
      <c r="S42" s="425"/>
    </row>
    <row r="43" spans="2:19" ht="31.5">
      <c r="B43" s="420">
        <v>32</v>
      </c>
      <c r="C43" s="421" t="s">
        <v>188</v>
      </c>
      <c r="D43" s="422"/>
      <c r="E43" s="423"/>
      <c r="F43" s="424"/>
      <c r="G43" s="424"/>
      <c r="H43" s="424"/>
      <c r="I43" s="424"/>
      <c r="J43" s="424"/>
      <c r="K43" s="424"/>
      <c r="L43" s="424"/>
      <c r="M43" s="424"/>
      <c r="N43" s="424"/>
      <c r="O43" s="424"/>
      <c r="P43" s="424"/>
      <c r="Q43" s="423"/>
      <c r="R43" s="424"/>
      <c r="S43" s="425"/>
    </row>
    <row r="44" spans="2:19" ht="31.5">
      <c r="B44" s="420">
        <v>33</v>
      </c>
      <c r="C44" s="421" t="s">
        <v>188</v>
      </c>
      <c r="D44" s="422"/>
      <c r="E44" s="423"/>
      <c r="F44" s="424"/>
      <c r="G44" s="424"/>
      <c r="H44" s="424"/>
      <c r="I44" s="424"/>
      <c r="J44" s="424"/>
      <c r="K44" s="424"/>
      <c r="L44" s="424"/>
      <c r="M44" s="424"/>
      <c r="N44" s="424"/>
      <c r="O44" s="424"/>
      <c r="P44" s="424"/>
      <c r="Q44" s="423"/>
      <c r="R44" s="424"/>
      <c r="S44" s="425"/>
    </row>
    <row r="45" spans="2:19" ht="15.75">
      <c r="B45" s="420">
        <v>34</v>
      </c>
      <c r="C45" s="421" t="s">
        <v>169</v>
      </c>
      <c r="D45" s="422"/>
      <c r="E45" s="423"/>
      <c r="F45" s="424"/>
      <c r="G45" s="424"/>
      <c r="H45" s="424"/>
      <c r="I45" s="424"/>
      <c r="J45" s="424"/>
      <c r="K45" s="424"/>
      <c r="L45" s="424"/>
      <c r="M45" s="424"/>
      <c r="N45" s="424"/>
      <c r="O45" s="424"/>
      <c r="P45" s="424"/>
      <c r="Q45" s="423"/>
      <c r="R45" s="424"/>
      <c r="S45" s="425"/>
    </row>
    <row r="46" spans="2:19" ht="15.75">
      <c r="B46" s="426">
        <v>4</v>
      </c>
      <c r="C46" s="427" t="s">
        <v>66</v>
      </c>
      <c r="D46" s="428">
        <f>SUM(D47:D50)</f>
        <v>0</v>
      </c>
      <c r="E46" s="429">
        <f>SUM(E47:E50)</f>
        <v>0</v>
      </c>
      <c r="F46" s="430">
        <f t="shared" ref="F46:P46" si="3">SUM(F47:F50)</f>
        <v>0</v>
      </c>
      <c r="G46" s="430">
        <f t="shared" si="3"/>
        <v>0</v>
      </c>
      <c r="H46" s="430">
        <f t="shared" si="3"/>
        <v>0</v>
      </c>
      <c r="I46" s="430">
        <f t="shared" si="3"/>
        <v>0</v>
      </c>
      <c r="J46" s="430">
        <f t="shared" si="3"/>
        <v>0</v>
      </c>
      <c r="K46" s="430">
        <f t="shared" si="3"/>
        <v>0</v>
      </c>
      <c r="L46" s="430">
        <f t="shared" si="3"/>
        <v>0</v>
      </c>
      <c r="M46" s="430">
        <f t="shared" si="3"/>
        <v>0</v>
      </c>
      <c r="N46" s="430">
        <f t="shared" si="3"/>
        <v>0</v>
      </c>
      <c r="O46" s="430">
        <f t="shared" si="3"/>
        <v>0</v>
      </c>
      <c r="P46" s="430">
        <f t="shared" si="3"/>
        <v>0</v>
      </c>
      <c r="Q46" s="429">
        <f>SUM(Q47:Q50)</f>
        <v>0</v>
      </c>
      <c r="R46" s="430">
        <f>SUM(R47:R50)</f>
        <v>0</v>
      </c>
      <c r="S46" s="432">
        <f>SUM(S47:S50)</f>
        <v>0</v>
      </c>
    </row>
    <row r="47" spans="2:19" ht="47.25">
      <c r="B47" s="420">
        <v>41</v>
      </c>
      <c r="C47" s="421" t="s">
        <v>170</v>
      </c>
      <c r="D47" s="422">
        <f>'[1]هزینه تولید'!E29+'[1]هزینه تولید'!F29*30+'[1]هزینه تولید'!G29*40</f>
        <v>0</v>
      </c>
      <c r="E47" s="423">
        <f>'[1]هزینه تولید'!H29</f>
        <v>0</v>
      </c>
      <c r="F47" s="424">
        <f>'[1]هزینه تولید'!I29</f>
        <v>0</v>
      </c>
      <c r="G47" s="424">
        <f>'[1]هزینه تولید'!J29</f>
        <v>0</v>
      </c>
      <c r="H47" s="424">
        <f>'[1]هزینه تولید'!K29</f>
        <v>0</v>
      </c>
      <c r="I47" s="424">
        <f>'[1]هزینه تولید'!L29</f>
        <v>0</v>
      </c>
      <c r="J47" s="424">
        <f>'[1]هزینه تولید'!M29</f>
        <v>0</v>
      </c>
      <c r="K47" s="424">
        <f>'[1]هزینه تولید'!N29</f>
        <v>0</v>
      </c>
      <c r="L47" s="424">
        <f>'[1]هزینه تولید'!O29</f>
        <v>0</v>
      </c>
      <c r="M47" s="424">
        <f>'[1]هزینه تولید'!P29</f>
        <v>0</v>
      </c>
      <c r="N47" s="424">
        <f>'[1]هزینه تولید'!Q29</f>
        <v>0</v>
      </c>
      <c r="O47" s="424">
        <f>'[1]هزینه تولید'!R29</f>
        <v>0</v>
      </c>
      <c r="P47" s="424">
        <f>'[1]هزینه تولید'!S29</f>
        <v>0</v>
      </c>
      <c r="Q47" s="423">
        <f>'[1]هزینه تولید'!T29</f>
        <v>0</v>
      </c>
      <c r="R47" s="424">
        <f>'[1]هزینه تولید'!U29</f>
        <v>0</v>
      </c>
      <c r="S47" s="425">
        <f>'[1]هزینه تولید'!V29</f>
        <v>0</v>
      </c>
    </row>
    <row r="48" spans="2:19" ht="47.25">
      <c r="B48" s="420">
        <v>42</v>
      </c>
      <c r="C48" s="421" t="s">
        <v>171</v>
      </c>
      <c r="D48" s="422">
        <f>'[1]هزینه تولید'!E35+'[1]هزینه تولید'!F35*30+'[1]هزینه تولید'!G35*40</f>
        <v>0</v>
      </c>
      <c r="E48" s="423">
        <f>'[1]هزینه تولید'!H35</f>
        <v>0</v>
      </c>
      <c r="F48" s="424">
        <f>'[1]هزینه تولید'!I35</f>
        <v>0</v>
      </c>
      <c r="G48" s="424">
        <f>'[1]هزینه تولید'!J35</f>
        <v>0</v>
      </c>
      <c r="H48" s="424">
        <f>'[1]هزینه تولید'!K35</f>
        <v>0</v>
      </c>
      <c r="I48" s="424">
        <f>'[1]هزینه تولید'!L35</f>
        <v>0</v>
      </c>
      <c r="J48" s="424">
        <f>'[1]هزینه تولید'!M35</f>
        <v>0</v>
      </c>
      <c r="K48" s="424">
        <f>'[1]هزینه تولید'!N35</f>
        <v>0</v>
      </c>
      <c r="L48" s="424">
        <f>'[1]هزینه تولید'!O35</f>
        <v>0</v>
      </c>
      <c r="M48" s="424">
        <f>'[1]هزینه تولید'!P35</f>
        <v>0</v>
      </c>
      <c r="N48" s="424">
        <f>'[1]هزینه تولید'!Q35</f>
        <v>0</v>
      </c>
      <c r="O48" s="424">
        <f>'[1]هزینه تولید'!R35</f>
        <v>0</v>
      </c>
      <c r="P48" s="424">
        <f>'[1]هزینه تولید'!S35</f>
        <v>0</v>
      </c>
      <c r="Q48" s="423">
        <f>'[1]هزینه تولید'!T35</f>
        <v>0</v>
      </c>
      <c r="R48" s="424">
        <f>'[1]هزینه تولید'!U35</f>
        <v>0</v>
      </c>
      <c r="S48" s="425">
        <f>'[1]هزینه تولید'!V35</f>
        <v>0</v>
      </c>
    </row>
    <row r="49" spans="2:19" ht="31.5">
      <c r="B49" s="420">
        <v>43</v>
      </c>
      <c r="C49" s="421" t="s">
        <v>172</v>
      </c>
      <c r="D49" s="422">
        <f>'[1]هزینه تولید'!E41+'[1]هزینه تولید'!F41*30+'[1]هزینه تولید'!G41*40</f>
        <v>0</v>
      </c>
      <c r="E49" s="423">
        <f>'[1]هزینه تولید'!H41</f>
        <v>0</v>
      </c>
      <c r="F49" s="424">
        <f>'[1]هزینه تولید'!I41</f>
        <v>0</v>
      </c>
      <c r="G49" s="424">
        <f>'[1]هزینه تولید'!J41</f>
        <v>0</v>
      </c>
      <c r="H49" s="424">
        <f>'[1]هزینه تولید'!K41</f>
        <v>0</v>
      </c>
      <c r="I49" s="424">
        <f>'[1]هزینه تولید'!L41</f>
        <v>0</v>
      </c>
      <c r="J49" s="424">
        <f>'[1]هزینه تولید'!M41</f>
        <v>0</v>
      </c>
      <c r="K49" s="424">
        <f>'[1]هزینه تولید'!N41</f>
        <v>0</v>
      </c>
      <c r="L49" s="424">
        <f>'[1]هزینه تولید'!O41</f>
        <v>0</v>
      </c>
      <c r="M49" s="424">
        <f>'[1]هزینه تولید'!P41</f>
        <v>0</v>
      </c>
      <c r="N49" s="424">
        <f>'[1]هزینه تولید'!Q41</f>
        <v>0</v>
      </c>
      <c r="O49" s="424">
        <f>'[1]هزینه تولید'!R41</f>
        <v>0</v>
      </c>
      <c r="P49" s="424">
        <f>'[1]هزینه تولید'!S41</f>
        <v>0</v>
      </c>
      <c r="Q49" s="423">
        <f>'[1]هزینه تولید'!T41</f>
        <v>0</v>
      </c>
      <c r="R49" s="424">
        <f>'[1]هزینه تولید'!U41</f>
        <v>0</v>
      </c>
      <c r="S49" s="425">
        <f>'[1]هزینه تولید'!V41</f>
        <v>0</v>
      </c>
    </row>
    <row r="50" spans="2:19" ht="47.25">
      <c r="B50" s="420">
        <v>44</v>
      </c>
      <c r="C50" s="421" t="s">
        <v>173</v>
      </c>
      <c r="D50" s="422">
        <f>'[1]هزینه تولید'!E47+'[1]هزینه تولید'!F47*30+'[1]هزینه تولید'!G47*40</f>
        <v>0</v>
      </c>
      <c r="E50" s="423">
        <f>'[1]هزینه تولید'!H47</f>
        <v>0</v>
      </c>
      <c r="F50" s="424">
        <f>'[1]هزینه تولید'!I47</f>
        <v>0</v>
      </c>
      <c r="G50" s="424">
        <f>'[1]هزینه تولید'!J47</f>
        <v>0</v>
      </c>
      <c r="H50" s="424">
        <f>'[1]هزینه تولید'!K47</f>
        <v>0</v>
      </c>
      <c r="I50" s="424">
        <f>'[1]هزینه تولید'!L47</f>
        <v>0</v>
      </c>
      <c r="J50" s="424">
        <f>'[1]هزینه تولید'!M47</f>
        <v>0</v>
      </c>
      <c r="K50" s="424">
        <f>'[1]هزینه تولید'!N47</f>
        <v>0</v>
      </c>
      <c r="L50" s="424">
        <f>'[1]هزینه تولید'!O47</f>
        <v>0</v>
      </c>
      <c r="M50" s="424">
        <f>'[1]هزینه تولید'!P47</f>
        <v>0</v>
      </c>
      <c r="N50" s="424">
        <f>'[1]هزینه تولید'!Q47</f>
        <v>0</v>
      </c>
      <c r="O50" s="424">
        <f>'[1]هزینه تولید'!R47</f>
        <v>0</v>
      </c>
      <c r="P50" s="424">
        <f>'[1]هزینه تولید'!S47</f>
        <v>0</v>
      </c>
      <c r="Q50" s="423">
        <f>'[1]هزینه تولید'!T47</f>
        <v>0</v>
      </c>
      <c r="R50" s="424">
        <f>'[1]هزینه تولید'!U47</f>
        <v>0</v>
      </c>
      <c r="S50" s="425">
        <f>'[1]هزینه تولید'!V47</f>
        <v>0</v>
      </c>
    </row>
    <row r="51" spans="2:19" ht="94.5">
      <c r="B51" s="426">
        <v>5</v>
      </c>
      <c r="C51" s="427" t="s">
        <v>174</v>
      </c>
      <c r="D51" s="428">
        <f>SUM(D52:D60)</f>
        <v>0</v>
      </c>
      <c r="E51" s="429">
        <f>SUM(E52:E60)</f>
        <v>0</v>
      </c>
      <c r="F51" s="430">
        <f t="shared" ref="F51:P51" si="4">SUM(F52:F60)</f>
        <v>0</v>
      </c>
      <c r="G51" s="430">
        <f t="shared" si="4"/>
        <v>0</v>
      </c>
      <c r="H51" s="430">
        <f t="shared" si="4"/>
        <v>0</v>
      </c>
      <c r="I51" s="430">
        <f t="shared" si="4"/>
        <v>0</v>
      </c>
      <c r="J51" s="430">
        <f t="shared" si="4"/>
        <v>0</v>
      </c>
      <c r="K51" s="430">
        <f t="shared" si="4"/>
        <v>0</v>
      </c>
      <c r="L51" s="430">
        <f t="shared" si="4"/>
        <v>0</v>
      </c>
      <c r="M51" s="430">
        <f t="shared" si="4"/>
        <v>0</v>
      </c>
      <c r="N51" s="430">
        <f t="shared" si="4"/>
        <v>0</v>
      </c>
      <c r="O51" s="430">
        <f t="shared" si="4"/>
        <v>0</v>
      </c>
      <c r="P51" s="430">
        <f t="shared" si="4"/>
        <v>0</v>
      </c>
      <c r="Q51" s="429">
        <f>SUM(Q52:Q60)</f>
        <v>0</v>
      </c>
      <c r="R51" s="430">
        <f>SUM(R52:R60)</f>
        <v>0</v>
      </c>
      <c r="S51" s="432">
        <f>SUM(S52:S60)</f>
        <v>0</v>
      </c>
    </row>
    <row r="52" spans="2:19" ht="31.5">
      <c r="B52" s="420">
        <v>51</v>
      </c>
      <c r="C52" s="421" t="s">
        <v>175</v>
      </c>
      <c r="D52" s="422">
        <f>'[1]اموال سرمايه‌اي'!D29</f>
        <v>0</v>
      </c>
      <c r="E52" s="423">
        <f>SUM('[1]اموال سرمايه‌اي'!J29:J31)</f>
        <v>0</v>
      </c>
      <c r="F52" s="424"/>
      <c r="G52" s="424"/>
      <c r="H52" s="424">
        <f>SUM('[1]اموال سرمايه‌اي'!K29:K31)</f>
        <v>0</v>
      </c>
      <c r="I52" s="424"/>
      <c r="J52" s="424"/>
      <c r="K52" s="424">
        <f>SUM('[1]اموال سرمايه‌اي'!L29:L31)</f>
        <v>0</v>
      </c>
      <c r="L52" s="424"/>
      <c r="M52" s="424"/>
      <c r="N52" s="424">
        <f>SUM('[1]اموال سرمايه‌اي'!M29:M31)</f>
        <v>0</v>
      </c>
      <c r="O52" s="424"/>
      <c r="P52" s="424"/>
      <c r="Q52" s="423">
        <f>'[1]اموال سرمايه‌اي'!O29</f>
        <v>0</v>
      </c>
      <c r="R52" s="424"/>
      <c r="S52" s="425"/>
    </row>
    <row r="53" spans="2:19" ht="78.75">
      <c r="B53" s="420">
        <v>52</v>
      </c>
      <c r="C53" s="421" t="s">
        <v>176</v>
      </c>
      <c r="D53" s="422">
        <f>'[1]اموال سرمايه‌اي'!D32</f>
        <v>0</v>
      </c>
      <c r="E53" s="423">
        <f>SUM('[1]اموال سرمايه‌اي'!J32:J34)</f>
        <v>0</v>
      </c>
      <c r="F53" s="424"/>
      <c r="G53" s="424"/>
      <c r="H53" s="424">
        <f>SUM('[1]اموال سرمايه‌اي'!K32:K34)</f>
        <v>0</v>
      </c>
      <c r="I53" s="424"/>
      <c r="J53" s="424"/>
      <c r="K53" s="424">
        <f>SUM('[1]اموال سرمايه‌اي'!L32:L34)</f>
        <v>0</v>
      </c>
      <c r="L53" s="424"/>
      <c r="M53" s="424"/>
      <c r="N53" s="424">
        <f>SUM('[1]اموال سرمايه‌اي'!M32:M34)</f>
        <v>0</v>
      </c>
      <c r="O53" s="424"/>
      <c r="P53" s="424"/>
      <c r="Q53" s="423">
        <f>'[1]اموال سرمايه‌اي'!O32</f>
        <v>0</v>
      </c>
      <c r="R53" s="424"/>
      <c r="S53" s="425"/>
    </row>
    <row r="54" spans="2:19" ht="94.5">
      <c r="B54" s="420">
        <v>53</v>
      </c>
      <c r="C54" s="421" t="s">
        <v>177</v>
      </c>
      <c r="D54" s="422">
        <f>'[1]اموال سرمايه‌اي'!D36</f>
        <v>0</v>
      </c>
      <c r="E54" s="423">
        <f>SUM('[1]اموال سرمايه‌اي'!J35:J37)</f>
        <v>0</v>
      </c>
      <c r="F54" s="424"/>
      <c r="G54" s="424"/>
      <c r="H54" s="424">
        <f>SUM('[1]اموال سرمايه‌اي'!K35:K37)</f>
        <v>0</v>
      </c>
      <c r="I54" s="424"/>
      <c r="J54" s="424"/>
      <c r="K54" s="424">
        <f>SUM('[1]اموال سرمايه‌اي'!L35:L37)</f>
        <v>0</v>
      </c>
      <c r="L54" s="424"/>
      <c r="M54" s="424"/>
      <c r="N54" s="424">
        <f>SUM('[1]اموال سرمايه‌اي'!M35:M37)</f>
        <v>0</v>
      </c>
      <c r="O54" s="424"/>
      <c r="P54" s="424"/>
      <c r="Q54" s="423">
        <f>'[1]اموال سرمايه‌اي'!O36</f>
        <v>0</v>
      </c>
      <c r="R54" s="424"/>
      <c r="S54" s="425"/>
    </row>
    <row r="55" spans="2:19" ht="126">
      <c r="B55" s="420">
        <v>54</v>
      </c>
      <c r="C55" s="421" t="s">
        <v>178</v>
      </c>
      <c r="D55" s="422">
        <f>'[1]اموال سرمايه‌اي'!D40</f>
        <v>0</v>
      </c>
      <c r="E55" s="423">
        <f>SUM('[1]اموال سرمايه‌اي'!J38:J40)</f>
        <v>0</v>
      </c>
      <c r="F55" s="424"/>
      <c r="G55" s="424"/>
      <c r="H55" s="424">
        <f>SUM('[1]اموال سرمايه‌اي'!K38:K40)</f>
        <v>0</v>
      </c>
      <c r="I55" s="424"/>
      <c r="J55" s="424"/>
      <c r="K55" s="424">
        <f>SUM('[1]اموال سرمايه‌اي'!L38:L40)</f>
        <v>0</v>
      </c>
      <c r="L55" s="424"/>
      <c r="M55" s="424"/>
      <c r="N55" s="424">
        <f>SUM('[1]اموال سرمايه‌اي'!M38:M40)</f>
        <v>0</v>
      </c>
      <c r="O55" s="424"/>
      <c r="P55" s="424"/>
      <c r="Q55" s="423">
        <f>'[1]اموال سرمايه‌اي'!O40</f>
        <v>0</v>
      </c>
      <c r="R55" s="424"/>
      <c r="S55" s="425"/>
    </row>
    <row r="56" spans="2:19" ht="94.5">
      <c r="B56" s="420">
        <v>55</v>
      </c>
      <c r="C56" s="421" t="s">
        <v>179</v>
      </c>
      <c r="D56" s="422">
        <f>'[1]اموال سرمايه‌اي'!D44</f>
        <v>0</v>
      </c>
      <c r="E56" s="423">
        <f>SUM('[1]اموال سرمايه‌اي'!J41:J43)</f>
        <v>0</v>
      </c>
      <c r="F56" s="424"/>
      <c r="G56" s="424"/>
      <c r="H56" s="424">
        <f>SUM('[1]اموال سرمايه‌اي'!K41:K43)</f>
        <v>0</v>
      </c>
      <c r="I56" s="424"/>
      <c r="J56" s="424"/>
      <c r="K56" s="424">
        <f>SUM('[1]اموال سرمايه‌اي'!L41:L43)</f>
        <v>0</v>
      </c>
      <c r="L56" s="424"/>
      <c r="M56" s="424"/>
      <c r="N56" s="424">
        <f>SUM('[1]اموال سرمايه‌اي'!M41:M43)</f>
        <v>0</v>
      </c>
      <c r="O56" s="424"/>
      <c r="P56" s="424"/>
      <c r="Q56" s="423">
        <f>'[1]اموال سرمايه‌اي'!O44</f>
        <v>0</v>
      </c>
      <c r="R56" s="424"/>
      <c r="S56" s="425"/>
    </row>
    <row r="57" spans="2:19" ht="15.75">
      <c r="B57" s="420">
        <v>56</v>
      </c>
      <c r="C57" s="421" t="s">
        <v>180</v>
      </c>
      <c r="D57" s="422">
        <f>'[1]اموال سرمايه‌اي'!D48</f>
        <v>0</v>
      </c>
      <c r="E57" s="423">
        <f>SUM('[1]اموال سرمايه‌اي'!J44:J46)</f>
        <v>0</v>
      </c>
      <c r="F57" s="424"/>
      <c r="G57" s="424"/>
      <c r="H57" s="424">
        <f>SUM('[1]اموال سرمايه‌اي'!K44:K46)</f>
        <v>0</v>
      </c>
      <c r="I57" s="424"/>
      <c r="J57" s="424"/>
      <c r="K57" s="424">
        <f>SUM('[1]اموال سرمايه‌اي'!L44:L46)</f>
        <v>0</v>
      </c>
      <c r="L57" s="424"/>
      <c r="M57" s="424"/>
      <c r="N57" s="424">
        <f>SUM('[1]اموال سرمايه‌اي'!M44:M46)</f>
        <v>0</v>
      </c>
      <c r="O57" s="424"/>
      <c r="P57" s="424"/>
      <c r="Q57" s="423">
        <f>'[1]اموال سرمايه‌اي'!O48</f>
        <v>0</v>
      </c>
      <c r="R57" s="424"/>
      <c r="S57" s="425"/>
    </row>
    <row r="58" spans="2:19" ht="47.25">
      <c r="B58" s="420">
        <v>57</v>
      </c>
      <c r="C58" s="435" t="s">
        <v>181</v>
      </c>
      <c r="D58" s="422">
        <f>'[1]اموال سرمايه‌اي'!D51</f>
        <v>0</v>
      </c>
      <c r="E58" s="423">
        <f>SUM('[1]اموال سرمايه‌اي'!J47:J49)</f>
        <v>0</v>
      </c>
      <c r="F58" s="424"/>
      <c r="G58" s="424"/>
      <c r="H58" s="424">
        <f>SUM('[1]اموال سرمايه‌اي'!K47:K49)</f>
        <v>0</v>
      </c>
      <c r="I58" s="424"/>
      <c r="J58" s="424"/>
      <c r="K58" s="424">
        <f>SUM('[1]اموال سرمايه‌اي'!L47:L49)</f>
        <v>0</v>
      </c>
      <c r="L58" s="424"/>
      <c r="M58" s="424"/>
      <c r="N58" s="424">
        <f>SUM('[1]اموال سرمايه‌اي'!M47:M49)</f>
        <v>0</v>
      </c>
      <c r="O58" s="424"/>
      <c r="P58" s="424"/>
      <c r="Q58" s="423">
        <f>'[1]اموال سرمايه‌اي'!O51</f>
        <v>0</v>
      </c>
      <c r="R58" s="424"/>
      <c r="S58" s="425"/>
    </row>
    <row r="59" spans="2:19" ht="63">
      <c r="B59" s="420">
        <v>58</v>
      </c>
      <c r="C59" s="435" t="s">
        <v>182</v>
      </c>
      <c r="D59" s="422">
        <f>'[1]اموال سرمايه‌اي'!D54</f>
        <v>0</v>
      </c>
      <c r="E59" s="423">
        <f>SUM('[1]اموال سرمايه‌اي'!J50:J53)</f>
        <v>0</v>
      </c>
      <c r="F59" s="424"/>
      <c r="G59" s="424"/>
      <c r="H59" s="424">
        <f>SUM('[1]اموال سرمايه‌اي'!K50:K53)</f>
        <v>0</v>
      </c>
      <c r="I59" s="424"/>
      <c r="J59" s="424"/>
      <c r="K59" s="424">
        <f>SUM('[1]اموال سرمايه‌اي'!L50:L53)</f>
        <v>0</v>
      </c>
      <c r="L59" s="424"/>
      <c r="M59" s="424"/>
      <c r="N59" s="424">
        <f>SUM('[1]اموال سرمايه‌اي'!M50:M53)</f>
        <v>0</v>
      </c>
      <c r="O59" s="424"/>
      <c r="P59" s="424"/>
      <c r="Q59" s="423">
        <f>'[1]اموال سرمايه‌اي'!O54</f>
        <v>0</v>
      </c>
      <c r="R59" s="424"/>
      <c r="S59" s="425"/>
    </row>
    <row r="60" spans="2:19" ht="16.5" thickBot="1">
      <c r="B60" s="420">
        <v>59</v>
      </c>
      <c r="C60" s="436" t="s">
        <v>159</v>
      </c>
      <c r="D60" s="437">
        <f>'[1]اموال سرمايه‌اي'!D58</f>
        <v>0</v>
      </c>
      <c r="E60" s="423">
        <f>SUM('[1]اموال سرمايه‌اي'!J54:J56)</f>
        <v>0</v>
      </c>
      <c r="F60" s="424"/>
      <c r="G60" s="424"/>
      <c r="H60" s="424">
        <f>SUM('[1]اموال سرمايه‌اي'!K54:K56)</f>
        <v>0</v>
      </c>
      <c r="I60" s="424"/>
      <c r="J60" s="424"/>
      <c r="K60" s="424">
        <f>SUM('[1]اموال سرمايه‌اي'!L54:L56)</f>
        <v>0</v>
      </c>
      <c r="L60" s="424"/>
      <c r="M60" s="424"/>
      <c r="N60" s="424">
        <f>SUM('[1]اموال سرمايه‌اي'!M54:M56)</f>
        <v>0</v>
      </c>
      <c r="O60" s="424"/>
      <c r="P60" s="424"/>
      <c r="Q60" s="438">
        <f>'[1]اموال سرمايه‌اي'!O58</f>
        <v>0</v>
      </c>
      <c r="R60" s="439"/>
      <c r="S60" s="440"/>
    </row>
    <row r="61" spans="2:19" ht="16.5" thickBot="1">
      <c r="B61" s="441" t="s">
        <v>90</v>
      </c>
      <c r="C61" s="442"/>
      <c r="D61" s="428">
        <f>SUM(D46,D29,D33,D41,D51)</f>
        <v>0</v>
      </c>
      <c r="E61" s="429">
        <f t="shared" ref="E61:S61" si="5">SUM(E46,E29,E33,E41,E51)</f>
        <v>0</v>
      </c>
      <c r="F61" s="430">
        <f t="shared" si="5"/>
        <v>0</v>
      </c>
      <c r="G61" s="430">
        <f t="shared" si="5"/>
        <v>0</v>
      </c>
      <c r="H61" s="430">
        <f t="shared" si="5"/>
        <v>0</v>
      </c>
      <c r="I61" s="430">
        <f t="shared" si="5"/>
        <v>0</v>
      </c>
      <c r="J61" s="430">
        <f t="shared" si="5"/>
        <v>0</v>
      </c>
      <c r="K61" s="430">
        <f t="shared" si="5"/>
        <v>0</v>
      </c>
      <c r="L61" s="430">
        <f t="shared" si="5"/>
        <v>0</v>
      </c>
      <c r="M61" s="430">
        <f t="shared" si="5"/>
        <v>0</v>
      </c>
      <c r="N61" s="430">
        <f t="shared" si="5"/>
        <v>0</v>
      </c>
      <c r="O61" s="430">
        <f t="shared" si="5"/>
        <v>0</v>
      </c>
      <c r="P61" s="430">
        <f t="shared" si="5"/>
        <v>0</v>
      </c>
      <c r="Q61" s="429">
        <f t="shared" si="5"/>
        <v>0</v>
      </c>
      <c r="R61" s="430">
        <f t="shared" si="5"/>
        <v>0</v>
      </c>
      <c r="S61" s="432">
        <f t="shared" si="5"/>
        <v>0</v>
      </c>
    </row>
    <row r="62" spans="2:19">
      <c r="B62" s="443" t="s">
        <v>183</v>
      </c>
      <c r="C62" s="444"/>
      <c r="D62" s="444"/>
      <c r="E62" s="444"/>
      <c r="F62" s="444"/>
      <c r="G62" s="444"/>
      <c r="H62" s="444"/>
      <c r="I62" s="444"/>
      <c r="J62" s="444"/>
      <c r="K62" s="444"/>
      <c r="L62" s="444"/>
      <c r="M62" s="444"/>
      <c r="N62" s="444"/>
      <c r="O62" s="444"/>
      <c r="P62" s="444"/>
      <c r="Q62" s="444"/>
      <c r="R62" s="444"/>
      <c r="S62" s="444"/>
    </row>
    <row r="63" spans="2:19">
      <c r="B63" s="445" t="s">
        <v>184</v>
      </c>
      <c r="C63" s="385"/>
      <c r="D63" s="385"/>
      <c r="E63" s="385"/>
      <c r="F63" s="385"/>
      <c r="G63" s="385"/>
      <c r="H63" s="385"/>
      <c r="I63" s="385"/>
      <c r="J63" s="385"/>
      <c r="K63" s="385"/>
      <c r="L63" s="385"/>
      <c r="M63" s="385"/>
      <c r="N63" s="385"/>
      <c r="O63" s="385"/>
      <c r="P63" s="385"/>
      <c r="Q63" s="385"/>
      <c r="R63" s="385"/>
      <c r="S63" s="385"/>
    </row>
    <row r="64" spans="2:19">
      <c r="B64" s="385"/>
      <c r="C64" s="385"/>
      <c r="D64" s="385"/>
      <c r="E64" s="385"/>
      <c r="F64" s="385"/>
      <c r="G64" s="385"/>
      <c r="H64" s="385"/>
      <c r="I64" s="385"/>
      <c r="J64" s="385"/>
      <c r="K64" s="385"/>
      <c r="L64" s="385"/>
      <c r="M64" s="385"/>
      <c r="N64" s="385"/>
      <c r="O64" s="385"/>
      <c r="P64" s="385"/>
      <c r="Q64" s="385"/>
      <c r="R64" s="385"/>
      <c r="S64" s="385"/>
    </row>
    <row r="65" spans="2:19">
      <c r="B65" s="445" t="str">
        <f>[1]جلد!B30&amp;"     "&amp;[1]جلد!B31</f>
        <v xml:space="preserve">     </v>
      </c>
      <c r="C65" s="385"/>
      <c r="D65" s="385"/>
      <c r="E65" s="385"/>
      <c r="F65" s="385"/>
      <c r="G65" s="385"/>
      <c r="H65" s="385"/>
      <c r="I65" s="385"/>
      <c r="J65" s="385"/>
      <c r="K65" s="385"/>
      <c r="L65" s="385"/>
      <c r="M65" s="385"/>
      <c r="N65" s="385"/>
      <c r="O65" s="385"/>
      <c r="P65" s="385"/>
      <c r="Q65" s="385"/>
      <c r="R65" s="385"/>
      <c r="S65" s="385"/>
    </row>
  </sheetData>
  <mergeCells count="16">
    <mergeCell ref="N27:P27"/>
    <mergeCell ref="Q27:S27"/>
    <mergeCell ref="B61:C61"/>
    <mergeCell ref="B62:S62"/>
    <mergeCell ref="B63:S64"/>
    <mergeCell ref="B65:S65"/>
    <mergeCell ref="B23:S23"/>
    <mergeCell ref="B24:S24"/>
    <mergeCell ref="B25:S25"/>
    <mergeCell ref="B26:B28"/>
    <mergeCell ref="C26:C28"/>
    <mergeCell ref="D26:D28"/>
    <mergeCell ref="E26:S26"/>
    <mergeCell ref="E27:G27"/>
    <mergeCell ref="H27:J27"/>
    <mergeCell ref="K27:M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جلد1</vt:lpstr>
      <vt:lpstr>جدول پوششی </vt:lpstr>
      <vt:lpstr>شرح تفصیلی بودجه </vt:lpstr>
      <vt:lpstr>منابع ومصارف </vt:lpstr>
      <vt:lpstr>جریان وجوه نقد </vt:lpstr>
      <vt:lpstr>منابع درآمدی به تفکیک فصول </vt:lpstr>
      <vt:lpstr>قرارداد های درآمد زا</vt:lpstr>
      <vt:lpstr>تسهیلات </vt:lpstr>
      <vt:lpstr>جدول هزینه ها</vt:lpstr>
      <vt:lpstr>تفصیل هزینه های جاری </vt:lpstr>
      <vt:lpstr>تفصیل هزینه های جاری عمومی </vt:lpstr>
      <vt:lpstr>تفصیلی قراردادهای جاری </vt:lpstr>
      <vt:lpstr>تفصیل هزینه های آموزشی </vt:lpstr>
      <vt:lpstr>هزینه اهداف وپروژه ها وتولید </vt:lpstr>
      <vt:lpstr>تفصیل اهداف پروژه ها</vt:lpstr>
      <vt:lpstr>تفصیل هزینه های پروژه و تولیدی </vt:lpstr>
      <vt:lpstr>هزین های تولیدی </vt:lpstr>
      <vt:lpstr>تفصیل هزینه های سرمایه ای </vt:lpstr>
      <vt:lpstr>تفصیل هزینه های نیروی انسانی </vt:lpstr>
      <vt:lpstr>تفصیل تولید محصول وخدمات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Alireza Ghasemi</dc:creator>
  <cp:lastModifiedBy>Alireza Ghasemi</cp:lastModifiedBy>
  <dcterms:created xsi:type="dcterms:W3CDTF">2024-11-20T05:33:09Z</dcterms:created>
  <dcterms:modified xsi:type="dcterms:W3CDTF">2024-11-26T05:38:02Z</dcterms:modified>
</cp:coreProperties>
</file>